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295" activeTab="0"/>
  </bookViews>
  <sheets>
    <sheet name="FMECA Table" sheetId="1" r:id="rId1"/>
  </sheets>
  <definedNames>
    <definedName name="_xlnm.Print_Titles" localSheetId="0">'FMECA Table'!$1:$5</definedName>
  </definedNames>
  <calcPr fullCalcOnLoad="1"/>
</workbook>
</file>

<file path=xl/comments1.xml><?xml version="1.0" encoding="utf-8"?>
<comments xmlns="http://schemas.openxmlformats.org/spreadsheetml/2006/main">
  <authors>
    <author>Ian Pain</author>
  </authors>
  <commentList>
    <comment ref="K5" authorId="0">
      <text>
        <r>
          <rPr>
            <b/>
            <sz val="8"/>
            <rFont val="Tahoma"/>
            <family val="0"/>
          </rPr>
          <t>Ian Pain:</t>
        </r>
        <r>
          <rPr>
            <sz val="8"/>
            <rFont val="Tahoma"/>
            <family val="0"/>
          </rPr>
          <t xml:space="preserve">
prevention methods. This column considers means that should be taken in order to compensate for a failure when the failure occurs, in order to minimize or neutralize the effect of the failure, i.e. redundancy, latching current limiters, operator actions</t>
        </r>
      </text>
    </comment>
    <comment ref="C89" authorId="0">
      <text>
        <r>
          <rPr>
            <b/>
            <sz val="8"/>
            <rFont val="Tahoma"/>
            <family val="0"/>
          </rPr>
          <t>Ian Pain: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<sst xmlns="http://schemas.openxmlformats.org/spreadsheetml/2006/main" count="882" uniqueCount="358">
  <si>
    <t>Mechanical Failure Modes Effect and Criticality Analysis</t>
  </si>
  <si>
    <t>Page 1 of 1</t>
  </si>
  <si>
    <t>Ident. number</t>
  </si>
  <si>
    <t>Item/block</t>
  </si>
  <si>
    <t>Function</t>
  </si>
  <si>
    <t>Failure Mode</t>
  </si>
  <si>
    <t>Failure Cause</t>
  </si>
  <si>
    <t>Severity</t>
  </si>
  <si>
    <t>Compensation provisions</t>
  </si>
  <si>
    <t>Correction actions</t>
  </si>
  <si>
    <t>Remarks</t>
  </si>
  <si>
    <t>Mission phase/
op.mode</t>
  </si>
  <si>
    <t>Failure
detection method/
observable symptoms</t>
  </si>
  <si>
    <r>
      <t xml:space="preserve">Product:  </t>
    </r>
    <r>
      <rPr>
        <b/>
        <sz val="10"/>
        <rFont val="Arial"/>
        <family val="2"/>
      </rPr>
      <t>SPIRE</t>
    </r>
  </si>
  <si>
    <r>
      <t xml:space="preserve">Project/Phase: </t>
    </r>
    <r>
      <rPr>
        <b/>
        <sz val="10"/>
        <rFont val="Arial"/>
        <family val="2"/>
      </rPr>
      <t xml:space="preserve"> Mission Observing</t>
    </r>
  </si>
  <si>
    <r>
      <t xml:space="preserve">System/Subsystem/Equipment:  </t>
    </r>
    <r>
      <rPr>
        <b/>
        <sz val="10"/>
        <rFont val="Arial"/>
        <family val="2"/>
      </rPr>
      <t>BSM</t>
    </r>
  </si>
  <si>
    <t>Failure to cool down</t>
  </si>
  <si>
    <t>2R</t>
  </si>
  <si>
    <t>high background</t>
  </si>
  <si>
    <t>redundant thermal path</t>
  </si>
  <si>
    <t>Chop &amp; Jiggle Mode</t>
  </si>
  <si>
    <t>Fails on launch</t>
  </si>
  <si>
    <t>lack of signal</t>
  </si>
  <si>
    <t>three fasteners (2/3 redundant)</t>
  </si>
  <si>
    <t>erratic resonance effects</t>
  </si>
  <si>
    <t>changes natural frequencies</t>
  </si>
  <si>
    <t>back-up mode - drift map</t>
  </si>
  <si>
    <t>perform FEA, use SCC OK material</t>
  </si>
  <si>
    <t>longer settling time</t>
  </si>
  <si>
    <t>reduce speed operation</t>
  </si>
  <si>
    <t>Jiggle axis flex pivot</t>
  </si>
  <si>
    <t>-unstable pointing.
-Cross coupling of chop with jiggle beyond normal parameters. Increase in drive currents.
-Random noise on sensors</t>
  </si>
  <si>
    <t>increase test programme to cover failure modes if funds permit.</t>
  </si>
  <si>
    <t>most likely to lose both flex pivots if one goes.</t>
  </si>
  <si>
    <t>increase in friction &amp; power usage</t>
  </si>
  <si>
    <t>prevented by clean room procedures</t>
  </si>
  <si>
    <t>thermal history . Cured by warm up</t>
  </si>
  <si>
    <t>deterioration in performance as crack progresses</t>
  </si>
  <si>
    <t>random sticking. 
Power consumption high</t>
  </si>
  <si>
    <t>flex pivot alignment procedure is critical</t>
  </si>
  <si>
    <t>only during AIV - not possible during on-orbit operations</t>
  </si>
  <si>
    <t>Jiggle axis flex pivot protection sleeve</t>
  </si>
  <si>
    <t>vacuum welds during launch rubbing contact</t>
  </si>
  <si>
    <t>redundant journal bearing function</t>
  </si>
  <si>
    <t>Failure to cool down quickly</t>
  </si>
  <si>
    <t>motors &amp; sensors working OK but no motion results</t>
  </si>
  <si>
    <t>erratic torque-position plot</t>
  </si>
  <si>
    <t>dissimilar metals (aluminium, inconel)</t>
  </si>
  <si>
    <t>consider tests of this mode.</t>
  </si>
  <si>
    <t>Jiggle frame structure (includes fasteners)</t>
  </si>
  <si>
    <t>Flex pivot differential thermal stresses</t>
  </si>
  <si>
    <t>loss of chop axis position definition</t>
  </si>
  <si>
    <t>thermal end-stop.
Controlled cooldown rate for instrument</t>
  </si>
  <si>
    <t>redundant fasteners (4/8)</t>
  </si>
  <si>
    <t xml:space="preserve">locking fasteners, torque control </t>
  </si>
  <si>
    <t>unlikely</t>
  </si>
  <si>
    <t>Chop demand</t>
  </si>
  <si>
    <t>excessive chop angle or frequency requested</t>
  </si>
  <si>
    <t>chop demand short circuits</t>
  </si>
  <si>
    <t>excess power dissipation</t>
  </si>
  <si>
    <t>no chopping</t>
  </si>
  <si>
    <t>as RBD2a</t>
  </si>
  <si>
    <t>excess power dissipation, fixed offset</t>
  </si>
  <si>
    <t>nil in BSM</t>
  </si>
  <si>
    <t>ODF software needs to be robust handling chop requests</t>
  </si>
  <si>
    <t>MCU needs voltage limiter, software needs sanity check</t>
  </si>
  <si>
    <t>higher level system needs to provide protection</t>
  </si>
  <si>
    <t>Chop Structure</t>
  </si>
  <si>
    <t>print through of lightweighting on mirror surface</t>
  </si>
  <si>
    <t>Chop Mirror</t>
  </si>
  <si>
    <t>contamination on mirror</t>
  </si>
  <si>
    <t>chop jams or high friction load</t>
  </si>
  <si>
    <t>waffle pattern</t>
  </si>
  <si>
    <t>loss of signal, spectrographic signature</t>
  </si>
  <si>
    <t>flex pivots would act as journal bearing.</t>
  </si>
  <si>
    <t>clean room assembly</t>
  </si>
  <si>
    <t>good process control on magnet adhesive required</t>
  </si>
  <si>
    <t>test mirror surface for print through</t>
  </si>
  <si>
    <t>Chop axis flex pivot</t>
  </si>
  <si>
    <t xml:space="preserve">-unstable pointing. 
- Increase in drive currents.
-Random noise on sensors
</t>
  </si>
  <si>
    <t>Chop axis flex pivot protection sleeve</t>
  </si>
  <si>
    <t>DRCU - MAC - BSMe  Primary boards</t>
  </si>
  <si>
    <t>Premature operation</t>
  </si>
  <si>
    <t xml:space="preserve">Failure to operate </t>
  </si>
  <si>
    <t>Failure to cease operation</t>
  </si>
  <si>
    <t>Failure during operation</t>
  </si>
  <si>
    <t>Degraded operation</t>
  </si>
  <si>
    <t>short circuit</t>
  </si>
  <si>
    <t>open circuit</t>
  </si>
  <si>
    <t xml:space="preserve">incorrect function </t>
  </si>
  <si>
    <t>Incorrect commands</t>
  </si>
  <si>
    <t>Incorrect software functions</t>
  </si>
  <si>
    <t>unknown</t>
  </si>
  <si>
    <t>no chopping, jiggling. Latch and damping remain in place</t>
  </si>
  <si>
    <t>no chopping, jiggling. Latch indeterminate?</t>
  </si>
  <si>
    <t>DRCU to perform FMECA</t>
  </si>
  <si>
    <t>scan map</t>
  </si>
  <si>
    <t>scan map or switch to redundant unit</t>
  </si>
  <si>
    <t>reset higher level system
or switch to redundant unit</t>
  </si>
  <si>
    <t>Connectors and cryo-harness</t>
  </si>
  <si>
    <t>intermittent short</t>
  </si>
  <si>
    <t xml:space="preserve">no motion </t>
  </si>
  <si>
    <t>invalid sensor value</t>
  </si>
  <si>
    <t>as short, but more annoying</t>
  </si>
  <si>
    <t>degraded motion</t>
  </si>
  <si>
    <t>no position feedback</t>
  </si>
  <si>
    <t>switch to redundant harness and operate against a damped motor</t>
  </si>
  <si>
    <t xml:space="preserve">switch to redundant harness </t>
  </si>
  <si>
    <t>switch to redundant harness  or operate open-loop</t>
  </si>
  <si>
    <t>set invalid sensor range flags in WE software</t>
  </si>
  <si>
    <t>check - does de-power of WE primary open the circuit?</t>
  </si>
  <si>
    <t>diagnose by extended telemetry?</t>
  </si>
  <si>
    <t>Chop Axis sensor</t>
  </si>
  <si>
    <t>unexpected behaviour, please contact your systems administrator</t>
  </si>
  <si>
    <t>switch to redundant WE  or operate open-loop</t>
  </si>
  <si>
    <t>set invalid sensor flags in WE software</t>
  </si>
  <si>
    <t>problem may be in WE or harness</t>
  </si>
  <si>
    <t xml:space="preserve">switch to redundant WE   </t>
  </si>
  <si>
    <t xml:space="preserve">test all modes in ground </t>
  </si>
  <si>
    <t xml:space="preserve">Chop Axis control mode with no feedback </t>
  </si>
  <si>
    <t>undamped motion</t>
  </si>
  <si>
    <t>no position feedback, excessive power dissipation</t>
  </si>
  <si>
    <t>test this mode on ground</t>
  </si>
  <si>
    <t>ensure this operating mode included in software</t>
  </si>
  <si>
    <t>Chop Axis Motor</t>
  </si>
  <si>
    <t>open circuit (broken wires)</t>
  </si>
  <si>
    <t>part-short circuit (motor windings reduced by short)</t>
  </si>
  <si>
    <t>mechanical damage - housing</t>
  </si>
  <si>
    <t xml:space="preserve">mechanical damage - fasteners loose </t>
  </si>
  <si>
    <t>mechanical damage - shield</t>
  </si>
  <si>
    <t>loss of electrical isolation</t>
  </si>
  <si>
    <t>no motion</t>
  </si>
  <si>
    <t>increased settling time, changed power dissipation</t>
  </si>
  <si>
    <t xml:space="preserve">increase in friction &amp; power usage (or stuck) </t>
  </si>
  <si>
    <t>noise or erratic motion</t>
  </si>
  <si>
    <t>switch to redundant WE and operate against a damped motor</t>
  </si>
  <si>
    <t xml:space="preserve">switch to redundant WE </t>
  </si>
  <si>
    <t>switch to redundant WE and operate against a partly damped motor</t>
  </si>
  <si>
    <t>investigate</t>
  </si>
  <si>
    <t>-switch to redundant WE
-use jiggle for 1/f removal
-revert to scanmap</t>
  </si>
  <si>
    <t>is the shorted condidtion detectable in WE by telemetry?</t>
  </si>
  <si>
    <t>housing damage can affect redundant motor so is SPF for chopping (but not SPIRE)</t>
  </si>
  <si>
    <t>Chop Axis Motor (cold redundant)</t>
  </si>
  <si>
    <t>short circuit (probably on launch)</t>
  </si>
  <si>
    <t>damped motion, increase in power dissipation</t>
  </si>
  <si>
    <t>operate against a damped motor</t>
  </si>
  <si>
    <t>test this mode on ground. Test redundant circuits on establishing orbit</t>
  </si>
  <si>
    <t xml:space="preserve">cold redundant component </t>
  </si>
  <si>
    <t>unlatch harness and connector</t>
  </si>
  <si>
    <t>no retract signal</t>
  </si>
  <si>
    <t>sensor indicates closed, but chop motion restricted</t>
  </si>
  <si>
    <t>sensor indicates closed, but chop motion is OK</t>
  </si>
  <si>
    <t>switch to redundant harness and operate against a damped solenoid coil</t>
  </si>
  <si>
    <t>false negative sensor reading.</t>
  </si>
  <si>
    <t>unlatch demand</t>
  </si>
  <si>
    <t>latch command set high</t>
  </si>
  <si>
    <t>reset higher level system, operate BSM in limited range of travel.</t>
  </si>
  <si>
    <t>MCU software to be robust</t>
  </si>
  <si>
    <t>must be able to turn off power to launch latch solenoid with redundant function</t>
  </si>
  <si>
    <t>Premature operation (during launch)</t>
  </si>
  <si>
    <t>indeterminate state</t>
  </si>
  <si>
    <t>3R</t>
  </si>
  <si>
    <t>none</t>
  </si>
  <si>
    <t>detectable  in MCU?</t>
  </si>
  <si>
    <t>redundant coils damped</t>
  </si>
  <si>
    <t>serial redundant switches, possible to operate against damped coil</t>
  </si>
  <si>
    <t>serial redundant switches</t>
  </si>
  <si>
    <t>test this mode on the ground</t>
  </si>
  <si>
    <t>MCU feedback required on damping</t>
  </si>
  <si>
    <t>software protection against premature unlatch demand required</t>
  </si>
  <si>
    <t>could incorporate feedback into MCU?</t>
  </si>
  <si>
    <t>chop axis deployable end-stop unlatch</t>
  </si>
  <si>
    <t>Premature retraction (during launch)</t>
  </si>
  <si>
    <t>Overconstrains pivots</t>
  </si>
  <si>
    <t>no limit of travel during launch. Possible damage to flex pivots</t>
  </si>
  <si>
    <t>damping of primary solenoid coil</t>
  </si>
  <si>
    <t>as RDB2, 4</t>
  </si>
  <si>
    <t>no retract signal obtained, hard stops at end of travel</t>
  </si>
  <si>
    <t>motor coils damped, flex pivot sleeves, adequate reserve on pivots</t>
  </si>
  <si>
    <t xml:space="preserve">flex pivot sleeves, use of jiggle to address 1/f noise, scan map </t>
  </si>
  <si>
    <t>redundant coil on solenoid, redundant harness</t>
  </si>
  <si>
    <t>test for this during vibration campaigns</t>
  </si>
  <si>
    <t>test MCU / software for indeterminate state</t>
  </si>
  <si>
    <t>unlikely as bi-stable magnet.</t>
  </si>
  <si>
    <t>-prevention by flex pivot protecion sleeve.
-redundant bearing surface (RBD-2B) - degraged operation.
-Coarse control with motors to central position.
-Scan-map back-up mode</t>
  </si>
  <si>
    <t>Document Reference:  SPIRE-ATC-PRJ-0711</t>
  </si>
  <si>
    <t>Failure effects
a. Local effects
b. End effects</t>
  </si>
  <si>
    <t>Prepared by:I.Pain</t>
  </si>
  <si>
    <t>Approved by: G.Wright</t>
  </si>
  <si>
    <t>Date:  22.Jan.02</t>
  </si>
  <si>
    <t>Issue:  2</t>
  </si>
  <si>
    <t xml:space="preserve">RDB-8a2
</t>
  </si>
  <si>
    <t xml:space="preserve">common backplane </t>
  </si>
  <si>
    <t>BSM Structure</t>
  </si>
  <si>
    <t>thermal path</t>
  </si>
  <si>
    <t>A. component temperature high. 
B.degraded detector</t>
  </si>
  <si>
    <t>mechanical support</t>
  </si>
  <si>
    <t>loose or failed bolt</t>
  </si>
  <si>
    <t>attachment to SPIRE bench</t>
  </si>
  <si>
    <t xml:space="preserve">Failure during operation </t>
  </si>
  <si>
    <t>rigid mount</t>
  </si>
  <si>
    <t>resonance</t>
  </si>
  <si>
    <t>analysis of micro-vibration spectrum shows OK</t>
  </si>
  <si>
    <t>sizing calc on structural fasteners (MMSL responsible)</t>
  </si>
  <si>
    <t>RBD-1</t>
  </si>
  <si>
    <t>RBD-3</t>
  </si>
  <si>
    <t>RBD4</t>
  </si>
  <si>
    <t xml:space="preserve">RBD5 </t>
  </si>
  <si>
    <t>RBD-6A</t>
  </si>
  <si>
    <t>RBD-6b</t>
  </si>
  <si>
    <t>RDB 7A, 8A, 9A</t>
  </si>
  <si>
    <t>RBD 10A</t>
  </si>
  <si>
    <t>RBD 11A</t>
  </si>
  <si>
    <t>RBD 11B</t>
  </si>
  <si>
    <t>RBD 11c</t>
  </si>
  <si>
    <t>RBD 12A</t>
  </si>
  <si>
    <t>RBD 12B</t>
  </si>
  <si>
    <t>RBD 13</t>
  </si>
  <si>
    <t>RBD 14</t>
  </si>
  <si>
    <t>RBD 15 A,B,C</t>
  </si>
  <si>
    <t>RBD 16A</t>
  </si>
  <si>
    <t>loose connector or thermal strap</t>
  </si>
  <si>
    <t>rotation bearing</t>
  </si>
  <si>
    <t>over-stress, SCC or low cycle FATIGUE crack</t>
  </si>
  <si>
    <t>icing</t>
  </si>
  <si>
    <t>high cycle fatigue crack</t>
  </si>
  <si>
    <t>debris ingress</t>
  </si>
  <si>
    <t>high cycle FATIGUE crack, loose bolt</t>
  </si>
  <si>
    <t>A. erratic resonance effects
B. pointing errors</t>
  </si>
  <si>
    <t>A. longer settling time
B. longer settling time</t>
  </si>
  <si>
    <t>A.Loss of restoring torque. Increased friction to drive. 
B.loss of definition of pointing, Jiggle mode probably unusable</t>
  </si>
  <si>
    <t xml:space="preserve">A. sticky or stuck
B. increase in friction &amp; power usage </t>
  </si>
  <si>
    <t>reduce speed operation, waveform modifications</t>
  </si>
  <si>
    <t>confirm micro-vibration spectrum</t>
  </si>
  <si>
    <t>performed FEA, use SCC OK material</t>
  </si>
  <si>
    <t>tested at system integration</t>
  </si>
  <si>
    <t>RBD-2b1</t>
  </si>
  <si>
    <t>RBD-2b2</t>
  </si>
  <si>
    <t>protection sleeve</t>
  </si>
  <si>
    <t>over-travel on small clearance</t>
  </si>
  <si>
    <t>friction or end-stop jamming</t>
  </si>
  <si>
    <t>flex pivot mounting is important End stops to be well characterised</t>
  </si>
  <si>
    <t>could consoider lead-ion plating of sleeve</t>
  </si>
  <si>
    <t>end-stop sticking</t>
  </si>
  <si>
    <t>dissimilar metals,passivated/alo-cromed</t>
  </si>
  <si>
    <t>attachment to BSM stricture</t>
  </si>
  <si>
    <t>loose or failed bolt, low cycle fatigue crack</t>
  </si>
  <si>
    <t>A. increase in friction
B.increased power usage</t>
  </si>
  <si>
    <t>scan-map</t>
  </si>
  <si>
    <t>deployable end stop ensures spectormeter FoV retained</t>
  </si>
  <si>
    <t>low cycle fatigue crack</t>
  </si>
  <si>
    <t>initiate chop</t>
  </si>
  <si>
    <t xml:space="preserve">no chop requested </t>
  </si>
  <si>
    <t>error in ODF, telemetry, operator error</t>
  </si>
  <si>
    <t>error in ODF, telemetry, software, operator error</t>
  </si>
  <si>
    <t>electrical short</t>
  </si>
  <si>
    <t>A. no control
B. excess power dissipation, no control</t>
  </si>
  <si>
    <t>reset higher level system; power off at MCU</t>
  </si>
  <si>
    <t>MCU relays to switch off BSM power amps</t>
  </si>
  <si>
    <t>A. nil
B.delay to troubleshoot problem</t>
  </si>
  <si>
    <t>A. flex pivot overload or excess power dissipation.
B. delay to trouble shoot problem</t>
  </si>
  <si>
    <t>A. component temperature high. Differential thermal stress
B.degraded detector</t>
  </si>
  <si>
    <t xml:space="preserve">loose connector </t>
  </si>
  <si>
    <t>A. pointing inaccuracy, damage to BSM
B.pointing inaccuracy</t>
  </si>
  <si>
    <t>attachment to jiggle frame</t>
  </si>
  <si>
    <t>, low cycle fatigue crack</t>
  </si>
  <si>
    <t>A. pointing inaccuracy, damage to BSM
B.pointing inaccuracy, mirror surface degraded</t>
  </si>
  <si>
    <t>magnet loosens</t>
  </si>
  <si>
    <t>A. chop axis jams anywhere in range of travel
B. jam in indeterminate position</t>
  </si>
  <si>
    <t>try cycling prime and redundant motor coils and restore to zero position. Fall back is scan map</t>
  </si>
  <si>
    <t>optical surface</t>
  </si>
  <si>
    <t>retain magnet &amp; sensor actuator iron core</t>
  </si>
  <si>
    <t>A. image degradation
B. image degradation</t>
  </si>
  <si>
    <t>A. Stuck
B. no jiggle mode.Fixed stare mode, not (0,0)</t>
  </si>
  <si>
    <t>A.Loss of restoring torque. Increased friction to drive. 
B.loss of definition of pointing, chop mode probably unusable</t>
  </si>
  <si>
    <t>-prevention by flex pivot protecion sleeve.
-redundant bearing surface (RBD-6B) - degraged operation.
-Coarse control with motors to central position.
-Scan-map back-up mode</t>
  </si>
  <si>
    <t>RBD-6b2</t>
  </si>
  <si>
    <t>control</t>
  </si>
  <si>
    <t>electrical connection</t>
  </si>
  <si>
    <t>chop before unlatch or power surge?</t>
  </si>
  <si>
    <t xml:space="preserve"> A. damage to motors or pivots
B. loss of function</t>
  </si>
  <si>
    <t>A. loss of function
B. no chop or jiggle mode. No unlatch command.</t>
  </si>
  <si>
    <t>A. loss of control
B. loss of control, excess power dissipation</t>
  </si>
  <si>
    <t>Failure during operation - motors fail in on condition</t>
  </si>
  <si>
    <t>A.degraded BSM function
B. degraded BSM function</t>
  </si>
  <si>
    <t xml:space="preserve">A. loss of function
B. no chop or jiggle mode. </t>
  </si>
  <si>
    <t>degraded BSM function</t>
  </si>
  <si>
    <t>indeterminate latch state should be avoided.</t>
  </si>
  <si>
    <t>TESTED AT AIV</t>
  </si>
  <si>
    <t>motor electrical connection</t>
  </si>
  <si>
    <t>sensor electrical connection</t>
  </si>
  <si>
    <t>PCAL electrical connection</t>
  </si>
  <si>
    <t>thermistor electrical connection</t>
  </si>
  <si>
    <t>A. motor shorted, damping increased
B. loss of chop or jiggle</t>
  </si>
  <si>
    <t>A. sensor shorted
B. loss of position data</t>
  </si>
  <si>
    <t>invalid or fixed sensor value</t>
  </si>
  <si>
    <t>switch to redundant harness, or operate open loop</t>
  </si>
  <si>
    <t>short</t>
  </si>
  <si>
    <t>A. nil
B. PCAL shorted</t>
  </si>
  <si>
    <t>A. nil
B. thermistor shorted</t>
  </si>
  <si>
    <t>sense position</t>
  </si>
  <si>
    <t>open circuit or short</t>
  </si>
  <si>
    <t>mechanical damage</t>
  </si>
  <si>
    <t>A. closed loop feedback servo to end stop
B. chop against end-stop</t>
  </si>
  <si>
    <t>A. closed loop feedback lost
B. increased settling time, noise or drift</t>
  </si>
  <si>
    <t>deleted</t>
  </si>
  <si>
    <t>backup mode closed loop control</t>
  </si>
  <si>
    <t>this is a back-up degraded operation mode</t>
  </si>
  <si>
    <t>switch to redundant harness  or operate open-loop or scan-map</t>
  </si>
  <si>
    <t>motive force</t>
  </si>
  <si>
    <t xml:space="preserve">open circuit </t>
  </si>
  <si>
    <t>structural support  fails</t>
  </si>
  <si>
    <t>A. erratic resonance effects, loss of cooling path, motor housing damage
B. pointing errors, higher background. PCAL support impaired</t>
  </si>
  <si>
    <t>A. pointing inaccuracy, damage to BSM components
B.pointing inaccuracy, damage to SPIRE.</t>
  </si>
  <si>
    <t>a. no motion 
b. no motion</t>
  </si>
  <si>
    <t>A. degraded motion
B. degraded motion</t>
  </si>
  <si>
    <t>A. degraded motion or thermal hot spot
B. degraded motion or increased background</t>
  </si>
  <si>
    <t>increase in friction &amp; power usage (or stuck) , increased background temperature</t>
  </si>
  <si>
    <t>A. damping of primary motor
B. increased settling time, power consumption</t>
  </si>
  <si>
    <t>unlatch</t>
  </si>
  <si>
    <t>A. latch shorted
B. Restriced FoV</t>
  </si>
  <si>
    <t>unlatch sensor</t>
  </si>
  <si>
    <t>unlatch solenoid</t>
  </si>
  <si>
    <t>A. latch unpowered
B. Restriced FoV</t>
  </si>
  <si>
    <t>switch to redundant harness, or repeat commands (one success is enough)</t>
  </si>
  <si>
    <t>details TBD by LAM (designing LL for SMEC, BSM to use same unit)</t>
  </si>
  <si>
    <t>A. sensor indicates closed, but chop motion restricted
B.  chop motion restricted, limited FoV</t>
  </si>
  <si>
    <t>as short,</t>
  </si>
  <si>
    <t>A. sensor indicates closed, but chop motion is OK
B. sensor indicates closed, but chop motion is OK</t>
  </si>
  <si>
    <t>incorporate in system checklists</t>
  </si>
  <si>
    <t>unlatch command</t>
  </si>
  <si>
    <t xml:space="preserve">no unlatch requested </t>
  </si>
  <si>
    <t>(software error)</t>
  </si>
  <si>
    <t>unlatch demand short circuits</t>
  </si>
  <si>
    <t>A. nil
B. delay to troubleshoot problem</t>
  </si>
  <si>
    <t>A. nil
B. excess power dissipation</t>
  </si>
  <si>
    <t>solenoid left on would boil off cryogens off if no provisdion to turn it off.</t>
  </si>
  <si>
    <t>design error</t>
  </si>
  <si>
    <t>chop axis damping unlatch relays</t>
  </si>
  <si>
    <t>open damping circuit</t>
  </si>
  <si>
    <t>short, mechanical damage</t>
  </si>
  <si>
    <t>A. no damping of coil during launch. Possible damage to flex pivots
B. degraded BSM function</t>
  </si>
  <si>
    <t>Failure to operate before launch</t>
  </si>
  <si>
    <t>short, mechanical damage, software error</t>
  </si>
  <si>
    <t>open circuit, mechanical damage</t>
  </si>
  <si>
    <t>Failure to operate after launch</t>
  </si>
  <si>
    <t>A. unlatch when not required
B. damage to BSM, loss of prtection against flex pivot failure</t>
  </si>
  <si>
    <t>detectable  in MCU? HIDDEN FAILURE?</t>
  </si>
  <si>
    <t>Launch</t>
  </si>
  <si>
    <t>Commisioning</t>
  </si>
  <si>
    <t>tested at AIV</t>
  </si>
  <si>
    <t>Restrain chop angle during launch</t>
  </si>
  <si>
    <t>damage to pivots</t>
  </si>
  <si>
    <t>A. induced flex pivot failure - see above</t>
  </si>
  <si>
    <t>short or mechanical damage</t>
  </si>
  <si>
    <t>Change notes from issue 1.0</t>
  </si>
  <si>
    <t>updated to table format in line with ECSS-Q-30-02A</t>
  </si>
  <si>
    <t>added single backplane connector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</si>
</sst>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 quotePrefix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7" xfId="0" applyBorder="1" applyAlignment="1" quotePrefix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left" wrapText="1"/>
    </xf>
    <xf numFmtId="0" fontId="1" fillId="2" borderId="25" xfId="0" applyFont="1" applyFill="1" applyBorder="1" applyAlignment="1">
      <alignment horizontal="center" wrapText="1"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27" xfId="0" applyFill="1" applyBorder="1" applyAlignment="1">
      <alignment horizontal="left" wrapText="1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0" borderId="26" xfId="0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auto="1"/>
      </font>
      <fill>
        <patternFill>
          <bgColor rgb="FFFF00FF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tabSelected="1" zoomScale="75" zoomScaleNormal="75" workbookViewId="0" topLeftCell="A10">
      <selection activeCell="L17" sqref="L17"/>
    </sheetView>
  </sheetViews>
  <sheetFormatPr defaultColWidth="9.140625" defaultRowHeight="12.75"/>
  <cols>
    <col min="1" max="1" width="14.8515625" style="0" customWidth="1"/>
    <col min="2" max="2" width="6.140625" style="0" customWidth="1"/>
    <col min="3" max="3" width="13.00390625" style="0" customWidth="1"/>
    <col min="4" max="4" width="10.140625" style="0" customWidth="1"/>
    <col min="5" max="5" width="13.421875" style="0" customWidth="1"/>
    <col min="6" max="6" width="13.57421875" style="0" bestFit="1" customWidth="1"/>
    <col min="7" max="7" width="17.57421875" style="0" customWidth="1"/>
    <col min="8" max="8" width="18.8515625" style="0" customWidth="1"/>
    <col min="9" max="9" width="10.140625" style="3" customWidth="1"/>
    <col min="10" max="10" width="22.7109375" style="0" customWidth="1"/>
    <col min="11" max="11" width="24.7109375" style="0" customWidth="1"/>
    <col min="12" max="12" width="12.00390625" style="0" customWidth="1"/>
    <col min="13" max="13" width="20.8515625" style="0" customWidth="1"/>
  </cols>
  <sheetData>
    <row r="1" spans="1:14" ht="33" customHeight="1" thickBot="1">
      <c r="A1" s="131" t="s">
        <v>0</v>
      </c>
      <c r="B1" s="132"/>
      <c r="C1" s="132"/>
      <c r="D1" s="132"/>
      <c r="E1" s="132"/>
      <c r="F1" s="132"/>
      <c r="G1" s="133"/>
      <c r="H1" s="133"/>
      <c r="I1" s="133"/>
      <c r="J1" s="133"/>
      <c r="K1" s="133"/>
      <c r="L1" s="133"/>
      <c r="M1" s="134"/>
      <c r="N1" s="2"/>
    </row>
    <row r="2" spans="1:14" ht="12.75">
      <c r="A2" s="107" t="s">
        <v>13</v>
      </c>
      <c r="B2" s="102"/>
      <c r="C2" s="102"/>
      <c r="D2" s="102"/>
      <c r="E2" s="102"/>
      <c r="F2" s="58"/>
      <c r="G2" s="102" t="s">
        <v>187</v>
      </c>
      <c r="H2" s="108"/>
      <c r="I2" s="109"/>
      <c r="J2" s="107" t="s">
        <v>185</v>
      </c>
      <c r="K2" s="108"/>
      <c r="L2" s="108"/>
      <c r="M2" s="109"/>
      <c r="N2" s="2"/>
    </row>
    <row r="3" spans="1:14" ht="12.75">
      <c r="A3" s="110" t="s">
        <v>14</v>
      </c>
      <c r="B3" s="59"/>
      <c r="C3" s="59"/>
      <c r="D3" s="59"/>
      <c r="E3" s="59"/>
      <c r="F3" s="60"/>
      <c r="G3" s="59" t="s">
        <v>188</v>
      </c>
      <c r="H3" s="111"/>
      <c r="I3" s="112"/>
      <c r="J3" s="110" t="s">
        <v>190</v>
      </c>
      <c r="K3" s="111"/>
      <c r="L3" s="111"/>
      <c r="M3" s="112"/>
      <c r="N3" s="2"/>
    </row>
    <row r="4" spans="1:14" ht="13.5" thickBot="1">
      <c r="A4" s="61" t="s">
        <v>15</v>
      </c>
      <c r="B4" s="135"/>
      <c r="C4" s="135"/>
      <c r="D4" s="135"/>
      <c r="E4" s="135"/>
      <c r="F4" s="136"/>
      <c r="G4" s="135" t="s">
        <v>189</v>
      </c>
      <c r="H4" s="114"/>
      <c r="I4" s="115"/>
      <c r="J4" s="113" t="s">
        <v>1</v>
      </c>
      <c r="K4" s="114"/>
      <c r="L4" s="114"/>
      <c r="M4" s="115"/>
      <c r="N4" s="2"/>
    </row>
    <row r="5" spans="1:14" s="1" customFormat="1" ht="48.75" customHeight="1" thickBot="1">
      <c r="A5" s="93" t="s">
        <v>2</v>
      </c>
      <c r="B5" s="94"/>
      <c r="C5" s="94" t="s">
        <v>3</v>
      </c>
      <c r="D5" s="94" t="s">
        <v>4</v>
      </c>
      <c r="E5" s="94" t="s">
        <v>5</v>
      </c>
      <c r="F5" s="94" t="s">
        <v>6</v>
      </c>
      <c r="G5" s="94" t="s">
        <v>11</v>
      </c>
      <c r="H5" s="95" t="s">
        <v>186</v>
      </c>
      <c r="I5" s="94" t="s">
        <v>7</v>
      </c>
      <c r="J5" s="94" t="s">
        <v>12</v>
      </c>
      <c r="K5" s="94" t="s">
        <v>8</v>
      </c>
      <c r="L5" s="94" t="s">
        <v>9</v>
      </c>
      <c r="M5" s="96" t="s">
        <v>10</v>
      </c>
      <c r="N5" s="2"/>
    </row>
    <row r="6" spans="1:14" ht="51">
      <c r="A6" s="116" t="s">
        <v>204</v>
      </c>
      <c r="B6" s="42">
        <v>1</v>
      </c>
      <c r="C6" s="121" t="s">
        <v>193</v>
      </c>
      <c r="D6" s="43" t="s">
        <v>194</v>
      </c>
      <c r="E6" s="44" t="s">
        <v>16</v>
      </c>
      <c r="F6" s="45" t="s">
        <v>221</v>
      </c>
      <c r="G6" s="45" t="s">
        <v>348</v>
      </c>
      <c r="H6" s="45" t="s">
        <v>195</v>
      </c>
      <c r="I6" s="46" t="s">
        <v>17</v>
      </c>
      <c r="J6" s="44" t="s">
        <v>18</v>
      </c>
      <c r="K6" s="44" t="s">
        <v>19</v>
      </c>
      <c r="L6" s="45" t="s">
        <v>350</v>
      </c>
      <c r="M6" s="91" t="s">
        <v>235</v>
      </c>
      <c r="N6" s="2"/>
    </row>
    <row r="7" spans="1:14" ht="89.25">
      <c r="A7" s="117"/>
      <c r="B7" s="37">
        <f>B6+1</f>
        <v>2</v>
      </c>
      <c r="C7" s="122"/>
      <c r="D7" s="26" t="s">
        <v>198</v>
      </c>
      <c r="E7" s="6" t="s">
        <v>21</v>
      </c>
      <c r="F7" s="6" t="s">
        <v>246</v>
      </c>
      <c r="G7" s="6" t="s">
        <v>348</v>
      </c>
      <c r="H7" s="6" t="s">
        <v>313</v>
      </c>
      <c r="I7" s="22" t="s">
        <v>17</v>
      </c>
      <c r="J7" s="6" t="s">
        <v>22</v>
      </c>
      <c r="K7" s="6" t="s">
        <v>23</v>
      </c>
      <c r="L7" s="6"/>
      <c r="M7" s="92" t="s">
        <v>203</v>
      </c>
      <c r="N7" s="2"/>
    </row>
    <row r="8" spans="1:14" ht="114.75">
      <c r="A8" s="117"/>
      <c r="B8" s="37">
        <f>B7+1</f>
        <v>3</v>
      </c>
      <c r="C8" s="122"/>
      <c r="D8" s="26" t="s">
        <v>196</v>
      </c>
      <c r="E8" s="6" t="s">
        <v>199</v>
      </c>
      <c r="F8" s="6" t="s">
        <v>227</v>
      </c>
      <c r="G8" s="6" t="s">
        <v>20</v>
      </c>
      <c r="H8" s="6" t="s">
        <v>312</v>
      </c>
      <c r="I8" s="23">
        <v>3</v>
      </c>
      <c r="J8" s="4" t="s">
        <v>25</v>
      </c>
      <c r="K8" s="4" t="s">
        <v>26</v>
      </c>
      <c r="L8" s="50"/>
      <c r="M8" s="92" t="s">
        <v>234</v>
      </c>
      <c r="N8" s="2"/>
    </row>
    <row r="9" spans="1:14" ht="51.75" thickBot="1">
      <c r="A9" s="126"/>
      <c r="B9" s="33">
        <f>B8+1</f>
        <v>4</v>
      </c>
      <c r="C9" s="123"/>
      <c r="D9" s="39" t="s">
        <v>200</v>
      </c>
      <c r="E9" s="7" t="s">
        <v>86</v>
      </c>
      <c r="F9" s="7" t="s">
        <v>201</v>
      </c>
      <c r="G9" s="7" t="s">
        <v>20</v>
      </c>
      <c r="H9" s="7" t="s">
        <v>229</v>
      </c>
      <c r="I9" s="28">
        <v>3</v>
      </c>
      <c r="J9" s="27" t="s">
        <v>28</v>
      </c>
      <c r="K9" s="7" t="s">
        <v>232</v>
      </c>
      <c r="L9" s="7" t="s">
        <v>233</v>
      </c>
      <c r="M9" s="57" t="s">
        <v>202</v>
      </c>
      <c r="N9" s="2"/>
    </row>
    <row r="10" spans="1:14" ht="127.5">
      <c r="A10" s="127"/>
      <c r="B10" s="42">
        <v>1</v>
      </c>
      <c r="C10" s="121" t="s">
        <v>30</v>
      </c>
      <c r="D10" s="43" t="s">
        <v>222</v>
      </c>
      <c r="E10" s="44" t="s">
        <v>21</v>
      </c>
      <c r="F10" s="45" t="s">
        <v>223</v>
      </c>
      <c r="G10" s="45" t="s">
        <v>348</v>
      </c>
      <c r="H10" s="45" t="s">
        <v>230</v>
      </c>
      <c r="I10" s="46" t="s">
        <v>17</v>
      </c>
      <c r="J10" s="47" t="s">
        <v>31</v>
      </c>
      <c r="K10" s="47" t="s">
        <v>184</v>
      </c>
      <c r="L10" s="44" t="s">
        <v>32</v>
      </c>
      <c r="M10" s="48" t="s">
        <v>33</v>
      </c>
      <c r="N10" s="2"/>
    </row>
    <row r="11" spans="1:14" ht="51">
      <c r="A11" s="128"/>
      <c r="B11" s="37">
        <f>B10+1</f>
        <v>2</v>
      </c>
      <c r="C11" s="122"/>
      <c r="D11" s="26" t="s">
        <v>222</v>
      </c>
      <c r="E11" s="6" t="s">
        <v>85</v>
      </c>
      <c r="F11" s="6" t="s">
        <v>224</v>
      </c>
      <c r="G11" s="6" t="s">
        <v>20</v>
      </c>
      <c r="H11" s="6" t="s">
        <v>231</v>
      </c>
      <c r="I11" s="23">
        <v>2</v>
      </c>
      <c r="J11" s="4" t="s">
        <v>36</v>
      </c>
      <c r="K11" s="4" t="s">
        <v>26</v>
      </c>
      <c r="L11" s="4"/>
      <c r="M11" s="49" t="s">
        <v>40</v>
      </c>
      <c r="N11" s="2"/>
    </row>
    <row r="12" spans="1:14" ht="51">
      <c r="A12" s="128"/>
      <c r="B12" s="37">
        <f>B11+1</f>
        <v>3</v>
      </c>
      <c r="C12" s="122"/>
      <c r="D12" s="26" t="s">
        <v>222</v>
      </c>
      <c r="E12" s="6" t="s">
        <v>85</v>
      </c>
      <c r="F12" s="6" t="s">
        <v>225</v>
      </c>
      <c r="G12" s="6" t="s">
        <v>20</v>
      </c>
      <c r="H12" s="6" t="s">
        <v>231</v>
      </c>
      <c r="I12" s="23">
        <v>2</v>
      </c>
      <c r="J12" s="6" t="s">
        <v>37</v>
      </c>
      <c r="K12" s="4" t="s">
        <v>26</v>
      </c>
      <c r="L12" s="50"/>
      <c r="M12" s="51" t="s">
        <v>39</v>
      </c>
      <c r="N12" s="2"/>
    </row>
    <row r="13" spans="1:14" ht="39" thickBot="1">
      <c r="A13" s="129"/>
      <c r="B13" s="17">
        <f>B12+1</f>
        <v>4</v>
      </c>
      <c r="C13" s="122"/>
      <c r="D13" s="38" t="s">
        <v>222</v>
      </c>
      <c r="E13" s="24" t="s">
        <v>85</v>
      </c>
      <c r="F13" s="24" t="s">
        <v>226</v>
      </c>
      <c r="G13" s="24" t="s">
        <v>20</v>
      </c>
      <c r="H13" s="24" t="s">
        <v>34</v>
      </c>
      <c r="I13" s="25">
        <v>2</v>
      </c>
      <c r="J13" s="24" t="s">
        <v>38</v>
      </c>
      <c r="K13" s="13" t="s">
        <v>248</v>
      </c>
      <c r="L13" s="5"/>
      <c r="M13" s="64" t="s">
        <v>35</v>
      </c>
      <c r="N13" s="2"/>
    </row>
    <row r="14" spans="1:14" ht="51">
      <c r="A14" s="116" t="s">
        <v>236</v>
      </c>
      <c r="B14" s="42">
        <v>1</v>
      </c>
      <c r="C14" s="139" t="s">
        <v>41</v>
      </c>
      <c r="D14" s="43" t="s">
        <v>238</v>
      </c>
      <c r="E14" s="45" t="s">
        <v>85</v>
      </c>
      <c r="F14" s="45" t="s">
        <v>224</v>
      </c>
      <c r="G14" s="45" t="s">
        <v>20</v>
      </c>
      <c r="H14" s="45" t="s">
        <v>231</v>
      </c>
      <c r="I14" s="65">
        <v>3</v>
      </c>
      <c r="J14" s="44" t="s">
        <v>45</v>
      </c>
      <c r="K14" s="53" t="s">
        <v>248</v>
      </c>
      <c r="L14" s="44"/>
      <c r="M14" s="48" t="s">
        <v>40</v>
      </c>
      <c r="N14" s="2"/>
    </row>
    <row r="15" spans="1:14" ht="51">
      <c r="A15" s="117"/>
      <c r="B15" s="37">
        <f>B14+1</f>
        <v>2</v>
      </c>
      <c r="C15" s="140"/>
      <c r="D15" s="26" t="s">
        <v>238</v>
      </c>
      <c r="E15" s="6" t="s">
        <v>85</v>
      </c>
      <c r="F15" s="6" t="s">
        <v>226</v>
      </c>
      <c r="G15" s="6" t="s">
        <v>20</v>
      </c>
      <c r="H15" s="10" t="s">
        <v>247</v>
      </c>
      <c r="I15" s="23">
        <v>2</v>
      </c>
      <c r="J15" s="4"/>
      <c r="K15" s="10" t="s">
        <v>248</v>
      </c>
      <c r="L15" s="4"/>
      <c r="M15" s="49" t="s">
        <v>35</v>
      </c>
      <c r="N15" s="2"/>
    </row>
    <row r="16" spans="1:13" ht="89.25">
      <c r="A16" s="117"/>
      <c r="B16" s="37">
        <f>B15+1</f>
        <v>3</v>
      </c>
      <c r="C16" s="140"/>
      <c r="D16" s="26" t="s">
        <v>238</v>
      </c>
      <c r="E16" s="10" t="s">
        <v>240</v>
      </c>
      <c r="F16" s="6" t="s">
        <v>239</v>
      </c>
      <c r="G16" s="6" t="s">
        <v>20</v>
      </c>
      <c r="H16" s="10" t="s">
        <v>247</v>
      </c>
      <c r="I16" s="23">
        <v>2</v>
      </c>
      <c r="J16" s="10" t="s">
        <v>243</v>
      </c>
      <c r="K16" s="10" t="s">
        <v>249</v>
      </c>
      <c r="L16" s="30" t="s">
        <v>241</v>
      </c>
      <c r="M16" s="55" t="s">
        <v>242</v>
      </c>
    </row>
    <row r="17" spans="1:13" ht="63.75">
      <c r="A17" s="117"/>
      <c r="B17" s="37">
        <f>B16+1</f>
        <v>4</v>
      </c>
      <c r="C17" s="140"/>
      <c r="D17" s="26" t="s">
        <v>238</v>
      </c>
      <c r="E17" s="10" t="s">
        <v>240</v>
      </c>
      <c r="F17" s="10" t="s">
        <v>42</v>
      </c>
      <c r="G17" s="6" t="s">
        <v>20</v>
      </c>
      <c r="H17" s="10" t="s">
        <v>273</v>
      </c>
      <c r="I17" s="23">
        <v>2</v>
      </c>
      <c r="J17" s="10" t="s">
        <v>45</v>
      </c>
      <c r="K17" s="4" t="s">
        <v>26</v>
      </c>
      <c r="L17" s="10" t="s">
        <v>47</v>
      </c>
      <c r="M17" s="55"/>
    </row>
    <row r="18" spans="1:13" ht="64.5" thickBot="1">
      <c r="A18" s="56" t="s">
        <v>237</v>
      </c>
      <c r="B18" s="33">
        <v>1</v>
      </c>
      <c r="C18" s="141"/>
      <c r="D18" s="66" t="s">
        <v>43</v>
      </c>
      <c r="E18" s="11" t="s">
        <v>240</v>
      </c>
      <c r="F18" s="11" t="s">
        <v>42</v>
      </c>
      <c r="G18" s="7" t="s">
        <v>348</v>
      </c>
      <c r="H18" s="11" t="s">
        <v>34</v>
      </c>
      <c r="I18" s="67" t="s">
        <v>17</v>
      </c>
      <c r="J18" s="11" t="s">
        <v>46</v>
      </c>
      <c r="K18" s="27" t="s">
        <v>26</v>
      </c>
      <c r="L18" s="11" t="s">
        <v>244</v>
      </c>
      <c r="M18" s="68" t="s">
        <v>48</v>
      </c>
    </row>
    <row r="19" spans="1:16" ht="38.25" customHeight="1">
      <c r="A19" s="130" t="s">
        <v>205</v>
      </c>
      <c r="B19" s="16">
        <v>1</v>
      </c>
      <c r="C19" s="119" t="s">
        <v>49</v>
      </c>
      <c r="D19" s="40" t="s">
        <v>194</v>
      </c>
      <c r="E19" s="29" t="s">
        <v>16</v>
      </c>
      <c r="F19" s="8" t="s">
        <v>221</v>
      </c>
      <c r="G19" s="8" t="s">
        <v>348</v>
      </c>
      <c r="H19" s="8" t="s">
        <v>195</v>
      </c>
      <c r="I19" s="18">
        <v>3</v>
      </c>
      <c r="J19" s="29" t="s">
        <v>18</v>
      </c>
      <c r="K19" s="9" t="s">
        <v>52</v>
      </c>
      <c r="L19" s="9" t="s">
        <v>350</v>
      </c>
      <c r="M19" s="72" t="s">
        <v>50</v>
      </c>
      <c r="N19" s="62"/>
      <c r="O19" s="62"/>
      <c r="P19" s="62"/>
    </row>
    <row r="20" spans="1:13" ht="38.25">
      <c r="A20" s="117"/>
      <c r="B20" s="37">
        <f>B19+1</f>
        <v>2</v>
      </c>
      <c r="C20" s="119"/>
      <c r="D20" s="26" t="s">
        <v>196</v>
      </c>
      <c r="E20" s="10" t="s">
        <v>21</v>
      </c>
      <c r="F20" s="6" t="s">
        <v>250</v>
      </c>
      <c r="G20" s="6" t="s">
        <v>348</v>
      </c>
      <c r="H20" s="10" t="s">
        <v>51</v>
      </c>
      <c r="I20" s="19">
        <v>2</v>
      </c>
      <c r="J20" s="10" t="s">
        <v>46</v>
      </c>
      <c r="K20" s="10"/>
      <c r="L20" s="50"/>
      <c r="M20" s="55" t="s">
        <v>27</v>
      </c>
    </row>
    <row r="21" spans="1:13" ht="51">
      <c r="A21" s="117"/>
      <c r="B21" s="37">
        <f>B20+1</f>
        <v>3</v>
      </c>
      <c r="C21" s="119"/>
      <c r="D21" s="26" t="s">
        <v>245</v>
      </c>
      <c r="E21" s="10" t="s">
        <v>21</v>
      </c>
      <c r="F21" s="6" t="s">
        <v>197</v>
      </c>
      <c r="G21" s="6" t="s">
        <v>348</v>
      </c>
      <c r="H21" s="10" t="s">
        <v>51</v>
      </c>
      <c r="I21" s="19" t="s">
        <v>17</v>
      </c>
      <c r="J21" s="10" t="s">
        <v>46</v>
      </c>
      <c r="K21" s="10" t="s">
        <v>53</v>
      </c>
      <c r="L21" s="10"/>
      <c r="M21" s="55" t="s">
        <v>54</v>
      </c>
    </row>
    <row r="22" spans="1:13" ht="51">
      <c r="A22" s="117"/>
      <c r="B22" s="37">
        <f>B21+1</f>
        <v>4</v>
      </c>
      <c r="C22" s="119"/>
      <c r="D22" s="26" t="s">
        <v>196</v>
      </c>
      <c r="E22" s="6" t="s">
        <v>85</v>
      </c>
      <c r="F22" s="6" t="s">
        <v>227</v>
      </c>
      <c r="G22" s="6" t="s">
        <v>20</v>
      </c>
      <c r="H22" s="10" t="s">
        <v>24</v>
      </c>
      <c r="I22" s="19">
        <v>2</v>
      </c>
      <c r="J22" s="10" t="s">
        <v>25</v>
      </c>
      <c r="K22" s="10" t="s">
        <v>26</v>
      </c>
      <c r="L22" s="50"/>
      <c r="M22" s="55" t="s">
        <v>27</v>
      </c>
    </row>
    <row r="23" spans="1:13" ht="51.75" thickBot="1">
      <c r="A23" s="126"/>
      <c r="B23" s="33">
        <f>B22+1</f>
        <v>5</v>
      </c>
      <c r="C23" s="120"/>
      <c r="D23" s="39" t="s">
        <v>196</v>
      </c>
      <c r="E23" s="11" t="s">
        <v>86</v>
      </c>
      <c r="F23" s="7" t="s">
        <v>201</v>
      </c>
      <c r="G23" s="7" t="s">
        <v>20</v>
      </c>
      <c r="H23" s="7" t="s">
        <v>229</v>
      </c>
      <c r="I23" s="28">
        <v>3</v>
      </c>
      <c r="J23" s="27" t="s">
        <v>28</v>
      </c>
      <c r="K23" s="7" t="s">
        <v>232</v>
      </c>
      <c r="L23" s="7" t="s">
        <v>233</v>
      </c>
      <c r="M23" s="57" t="s">
        <v>55</v>
      </c>
    </row>
    <row r="24" spans="1:13" ht="89.25">
      <c r="A24" s="137" t="s">
        <v>206</v>
      </c>
      <c r="B24" s="16">
        <v>1</v>
      </c>
      <c r="C24" s="119" t="s">
        <v>56</v>
      </c>
      <c r="D24" s="40" t="s">
        <v>251</v>
      </c>
      <c r="E24" s="9" t="s">
        <v>252</v>
      </c>
      <c r="F24" s="8" t="s">
        <v>253</v>
      </c>
      <c r="G24" s="8" t="s">
        <v>20</v>
      </c>
      <c r="H24" s="9" t="s">
        <v>259</v>
      </c>
      <c r="I24" s="18">
        <v>3</v>
      </c>
      <c r="J24" s="9" t="s">
        <v>60</v>
      </c>
      <c r="K24" s="9" t="s">
        <v>63</v>
      </c>
      <c r="L24" s="31" t="s">
        <v>64</v>
      </c>
      <c r="M24" s="9" t="s">
        <v>66</v>
      </c>
    </row>
    <row r="25" spans="1:13" ht="89.25">
      <c r="A25" s="125"/>
      <c r="B25" s="37">
        <f>B24+1</f>
        <v>2</v>
      </c>
      <c r="C25" s="119"/>
      <c r="D25" s="40" t="s">
        <v>251</v>
      </c>
      <c r="E25" s="10" t="s">
        <v>57</v>
      </c>
      <c r="F25" s="8" t="s">
        <v>254</v>
      </c>
      <c r="G25" s="6" t="s">
        <v>20</v>
      </c>
      <c r="H25" s="10" t="s">
        <v>260</v>
      </c>
      <c r="I25" s="19">
        <v>2</v>
      </c>
      <c r="J25" s="10" t="s">
        <v>61</v>
      </c>
      <c r="K25" s="10" t="s">
        <v>63</v>
      </c>
      <c r="L25" s="30" t="s">
        <v>65</v>
      </c>
      <c r="M25" s="10" t="s">
        <v>66</v>
      </c>
    </row>
    <row r="26" spans="1:13" ht="51.75" thickBot="1">
      <c r="A26" s="138"/>
      <c r="B26" s="17">
        <f>B25+1</f>
        <v>3</v>
      </c>
      <c r="C26" s="119"/>
      <c r="D26" s="38" t="s">
        <v>251</v>
      </c>
      <c r="E26" s="13" t="s">
        <v>58</v>
      </c>
      <c r="F26" s="24" t="s">
        <v>255</v>
      </c>
      <c r="G26" s="24" t="s">
        <v>20</v>
      </c>
      <c r="H26" s="13" t="s">
        <v>256</v>
      </c>
      <c r="I26" s="63" t="s">
        <v>17</v>
      </c>
      <c r="J26" s="13" t="s">
        <v>62</v>
      </c>
      <c r="K26" s="13" t="s">
        <v>257</v>
      </c>
      <c r="L26" s="13"/>
      <c r="M26" s="13" t="s">
        <v>258</v>
      </c>
    </row>
    <row r="27" spans="1:13" ht="76.5">
      <c r="A27" s="116" t="s">
        <v>207</v>
      </c>
      <c r="B27" s="42">
        <v>1</v>
      </c>
      <c r="C27" s="118" t="s">
        <v>67</v>
      </c>
      <c r="D27" s="43" t="s">
        <v>194</v>
      </c>
      <c r="E27" s="53" t="s">
        <v>44</v>
      </c>
      <c r="F27" s="45" t="s">
        <v>262</v>
      </c>
      <c r="G27" s="45" t="s">
        <v>348</v>
      </c>
      <c r="H27" s="45" t="s">
        <v>261</v>
      </c>
      <c r="I27" s="54">
        <v>3</v>
      </c>
      <c r="J27" s="44" t="s">
        <v>18</v>
      </c>
      <c r="K27" s="53" t="s">
        <v>52</v>
      </c>
      <c r="L27" s="53" t="s">
        <v>350</v>
      </c>
      <c r="M27" s="71"/>
    </row>
    <row r="28" spans="1:13" ht="76.5">
      <c r="A28" s="117"/>
      <c r="B28" s="37">
        <f aca="true" t="shared" si="0" ref="B28:B34">B27+1</f>
        <v>2</v>
      </c>
      <c r="C28" s="119"/>
      <c r="D28" s="26" t="s">
        <v>264</v>
      </c>
      <c r="E28" s="6" t="s">
        <v>21</v>
      </c>
      <c r="F28" s="6" t="s">
        <v>265</v>
      </c>
      <c r="G28" s="6" t="s">
        <v>348</v>
      </c>
      <c r="H28" s="6" t="s">
        <v>266</v>
      </c>
      <c r="I28" s="19">
        <v>2</v>
      </c>
      <c r="J28" s="10" t="s">
        <v>46</v>
      </c>
      <c r="K28" s="10"/>
      <c r="L28" s="10" t="s">
        <v>27</v>
      </c>
      <c r="M28" s="55" t="s">
        <v>55</v>
      </c>
    </row>
    <row r="29" spans="1:13" ht="63.75">
      <c r="A29" s="117"/>
      <c r="B29" s="37">
        <f t="shared" si="0"/>
        <v>3</v>
      </c>
      <c r="C29" s="119"/>
      <c r="D29" s="26" t="s">
        <v>264</v>
      </c>
      <c r="E29" s="6" t="s">
        <v>21</v>
      </c>
      <c r="F29" s="6" t="s">
        <v>197</v>
      </c>
      <c r="G29" s="6" t="s">
        <v>348</v>
      </c>
      <c r="H29" s="6" t="s">
        <v>263</v>
      </c>
      <c r="I29" s="19" t="s">
        <v>17</v>
      </c>
      <c r="J29" s="10" t="s">
        <v>46</v>
      </c>
      <c r="K29" s="10" t="s">
        <v>74</v>
      </c>
      <c r="L29" s="10"/>
      <c r="M29" s="55" t="s">
        <v>54</v>
      </c>
    </row>
    <row r="30" spans="1:13" ht="76.5">
      <c r="A30" s="117"/>
      <c r="B30" s="37">
        <f t="shared" si="0"/>
        <v>4</v>
      </c>
      <c r="C30" s="119"/>
      <c r="D30" s="26" t="s">
        <v>271</v>
      </c>
      <c r="E30" s="6" t="s">
        <v>21</v>
      </c>
      <c r="F30" s="6" t="s">
        <v>267</v>
      </c>
      <c r="G30" s="6" t="s">
        <v>348</v>
      </c>
      <c r="H30" s="10" t="s">
        <v>268</v>
      </c>
      <c r="I30" s="19">
        <v>2</v>
      </c>
      <c r="J30" s="10" t="s">
        <v>71</v>
      </c>
      <c r="K30" s="10" t="s">
        <v>269</v>
      </c>
      <c r="L30" s="30" t="s">
        <v>76</v>
      </c>
      <c r="M30" s="55"/>
    </row>
    <row r="31" spans="1:13" ht="51">
      <c r="A31" s="117"/>
      <c r="B31" s="37">
        <f t="shared" si="0"/>
        <v>5</v>
      </c>
      <c r="C31" s="119"/>
      <c r="D31" s="26" t="s">
        <v>196</v>
      </c>
      <c r="E31" s="6" t="s">
        <v>199</v>
      </c>
      <c r="F31" s="6" t="s">
        <v>227</v>
      </c>
      <c r="G31" s="6" t="s">
        <v>20</v>
      </c>
      <c r="H31" s="6" t="s">
        <v>228</v>
      </c>
      <c r="I31" s="19">
        <v>2</v>
      </c>
      <c r="J31" s="10" t="s">
        <v>25</v>
      </c>
      <c r="K31" s="10" t="s">
        <v>26</v>
      </c>
      <c r="L31" s="10" t="s">
        <v>27</v>
      </c>
      <c r="M31" s="55" t="s">
        <v>55</v>
      </c>
    </row>
    <row r="32" spans="1:13" ht="51">
      <c r="A32" s="117"/>
      <c r="B32" s="37">
        <f t="shared" si="0"/>
        <v>6</v>
      </c>
      <c r="C32" s="137"/>
      <c r="D32" s="38" t="s">
        <v>200</v>
      </c>
      <c r="E32" s="24" t="s">
        <v>86</v>
      </c>
      <c r="F32" s="24" t="s">
        <v>201</v>
      </c>
      <c r="G32" s="24" t="s">
        <v>20</v>
      </c>
      <c r="H32" s="24" t="s">
        <v>229</v>
      </c>
      <c r="I32" s="19">
        <v>3</v>
      </c>
      <c r="J32" s="10" t="s">
        <v>28</v>
      </c>
      <c r="K32" s="10" t="s">
        <v>29</v>
      </c>
      <c r="L32" s="87"/>
      <c r="M32" s="55" t="s">
        <v>55</v>
      </c>
    </row>
    <row r="33" spans="1:13" ht="63.75">
      <c r="A33" s="117"/>
      <c r="B33" s="37">
        <f t="shared" si="0"/>
        <v>7</v>
      </c>
      <c r="C33" s="138" t="s">
        <v>69</v>
      </c>
      <c r="D33" s="26" t="s">
        <v>270</v>
      </c>
      <c r="E33" s="10" t="s">
        <v>68</v>
      </c>
      <c r="F33" s="6"/>
      <c r="G33" s="6" t="s">
        <v>20</v>
      </c>
      <c r="H33" s="10" t="s">
        <v>272</v>
      </c>
      <c r="I33" s="19">
        <v>2</v>
      </c>
      <c r="J33" s="10" t="s">
        <v>72</v>
      </c>
      <c r="K33" s="10"/>
      <c r="L33" s="30" t="s">
        <v>77</v>
      </c>
      <c r="M33" s="55"/>
    </row>
    <row r="34" spans="1:13" ht="51.75" thickBot="1">
      <c r="A34" s="126"/>
      <c r="B34" s="33">
        <f t="shared" si="0"/>
        <v>8</v>
      </c>
      <c r="C34" s="120"/>
      <c r="D34" s="39" t="s">
        <v>270</v>
      </c>
      <c r="E34" s="11" t="s">
        <v>70</v>
      </c>
      <c r="F34" s="7"/>
      <c r="G34" s="7" t="s">
        <v>20</v>
      </c>
      <c r="H34" s="11" t="s">
        <v>272</v>
      </c>
      <c r="I34" s="20">
        <v>2</v>
      </c>
      <c r="J34" s="11" t="s">
        <v>73</v>
      </c>
      <c r="K34" s="11"/>
      <c r="L34" s="11"/>
      <c r="M34" s="68" t="s">
        <v>75</v>
      </c>
    </row>
    <row r="35" spans="1:13" ht="127.5">
      <c r="A35" s="116" t="s">
        <v>208</v>
      </c>
      <c r="B35" s="42">
        <v>1</v>
      </c>
      <c r="C35" s="118" t="s">
        <v>78</v>
      </c>
      <c r="D35" s="43" t="s">
        <v>222</v>
      </c>
      <c r="E35" s="44" t="s">
        <v>21</v>
      </c>
      <c r="F35" s="45" t="s">
        <v>223</v>
      </c>
      <c r="G35" s="45" t="s">
        <v>348</v>
      </c>
      <c r="H35" s="45" t="s">
        <v>274</v>
      </c>
      <c r="I35" s="54" t="s">
        <v>17</v>
      </c>
      <c r="J35" s="90" t="s">
        <v>79</v>
      </c>
      <c r="K35" s="47" t="s">
        <v>275</v>
      </c>
      <c r="L35" s="44" t="s">
        <v>32</v>
      </c>
      <c r="M35" s="48" t="s">
        <v>33</v>
      </c>
    </row>
    <row r="36" spans="1:13" ht="51">
      <c r="A36" s="117"/>
      <c r="B36" s="37">
        <f>B35+1</f>
        <v>2</v>
      </c>
      <c r="C36" s="119"/>
      <c r="D36" s="26" t="s">
        <v>222</v>
      </c>
      <c r="E36" s="6" t="s">
        <v>85</v>
      </c>
      <c r="F36" s="6" t="s">
        <v>224</v>
      </c>
      <c r="G36" s="6" t="s">
        <v>20</v>
      </c>
      <c r="H36" s="6" t="s">
        <v>231</v>
      </c>
      <c r="I36" s="19">
        <v>2</v>
      </c>
      <c r="J36" s="10" t="s">
        <v>36</v>
      </c>
      <c r="K36" s="4" t="s">
        <v>26</v>
      </c>
      <c r="L36" s="4"/>
      <c r="M36" s="49" t="s">
        <v>40</v>
      </c>
    </row>
    <row r="37" spans="1:13" ht="51">
      <c r="A37" s="117"/>
      <c r="B37" s="37">
        <f>B36+1</f>
        <v>3</v>
      </c>
      <c r="C37" s="119"/>
      <c r="D37" s="26" t="s">
        <v>222</v>
      </c>
      <c r="E37" s="6" t="s">
        <v>85</v>
      </c>
      <c r="F37" s="6" t="s">
        <v>225</v>
      </c>
      <c r="G37" s="6" t="s">
        <v>20</v>
      </c>
      <c r="H37" s="6" t="s">
        <v>231</v>
      </c>
      <c r="I37" s="19">
        <v>2</v>
      </c>
      <c r="J37" s="10" t="s">
        <v>37</v>
      </c>
      <c r="K37" s="4" t="s">
        <v>26</v>
      </c>
      <c r="L37" s="50"/>
      <c r="M37" s="51" t="s">
        <v>39</v>
      </c>
    </row>
    <row r="38" spans="1:13" ht="39" thickBot="1">
      <c r="A38" s="126"/>
      <c r="B38" s="33">
        <f>B37+1</f>
        <v>4</v>
      </c>
      <c r="C38" s="120"/>
      <c r="D38" s="39" t="s">
        <v>222</v>
      </c>
      <c r="E38" s="7" t="s">
        <v>85</v>
      </c>
      <c r="F38" s="7" t="s">
        <v>226</v>
      </c>
      <c r="G38" s="7" t="s">
        <v>20</v>
      </c>
      <c r="H38" s="7" t="s">
        <v>34</v>
      </c>
      <c r="I38" s="20">
        <v>2</v>
      </c>
      <c r="J38" s="11" t="s">
        <v>38</v>
      </c>
      <c r="K38" s="11" t="s">
        <v>248</v>
      </c>
      <c r="L38" s="27"/>
      <c r="M38" s="52" t="s">
        <v>35</v>
      </c>
    </row>
    <row r="39" spans="1:13" ht="51">
      <c r="A39" s="116" t="s">
        <v>209</v>
      </c>
      <c r="B39" s="42">
        <v>1</v>
      </c>
      <c r="C39" s="124" t="s">
        <v>80</v>
      </c>
      <c r="D39" s="43" t="s">
        <v>238</v>
      </c>
      <c r="E39" s="45" t="s">
        <v>85</v>
      </c>
      <c r="F39" s="45" t="s">
        <v>224</v>
      </c>
      <c r="G39" s="45" t="s">
        <v>20</v>
      </c>
      <c r="H39" s="45" t="s">
        <v>231</v>
      </c>
      <c r="I39" s="65">
        <v>3</v>
      </c>
      <c r="J39" s="44" t="s">
        <v>45</v>
      </c>
      <c r="K39" s="53" t="s">
        <v>248</v>
      </c>
      <c r="L39" s="44"/>
      <c r="M39" s="48" t="s">
        <v>40</v>
      </c>
    </row>
    <row r="40" spans="1:13" ht="51">
      <c r="A40" s="117"/>
      <c r="B40" s="37">
        <f>B39+1</f>
        <v>2</v>
      </c>
      <c r="C40" s="125"/>
      <c r="D40" s="26" t="s">
        <v>238</v>
      </c>
      <c r="E40" s="6" t="s">
        <v>85</v>
      </c>
      <c r="F40" s="6" t="s">
        <v>226</v>
      </c>
      <c r="G40" s="6" t="s">
        <v>20</v>
      </c>
      <c r="H40" s="10" t="s">
        <v>247</v>
      </c>
      <c r="I40" s="23">
        <v>2</v>
      </c>
      <c r="J40" s="4"/>
      <c r="K40" s="10" t="s">
        <v>248</v>
      </c>
      <c r="L40" s="4"/>
      <c r="M40" s="49" t="s">
        <v>35</v>
      </c>
    </row>
    <row r="41" spans="1:13" ht="89.25">
      <c r="A41" s="117"/>
      <c r="B41" s="37">
        <f>B40+1</f>
        <v>3</v>
      </c>
      <c r="C41" s="125"/>
      <c r="D41" s="26" t="s">
        <v>238</v>
      </c>
      <c r="E41" s="10" t="s">
        <v>240</v>
      </c>
      <c r="F41" s="6" t="s">
        <v>239</v>
      </c>
      <c r="G41" s="6" t="s">
        <v>348</v>
      </c>
      <c r="H41" s="10" t="s">
        <v>247</v>
      </c>
      <c r="I41" s="23">
        <v>2</v>
      </c>
      <c r="J41" s="10" t="s">
        <v>243</v>
      </c>
      <c r="K41" s="10" t="s">
        <v>249</v>
      </c>
      <c r="L41" s="30" t="s">
        <v>241</v>
      </c>
      <c r="M41" s="55" t="s">
        <v>242</v>
      </c>
    </row>
    <row r="42" spans="1:13" ht="63.75">
      <c r="A42" s="117"/>
      <c r="B42" s="37">
        <f>B41+1</f>
        <v>4</v>
      </c>
      <c r="C42" s="125"/>
      <c r="D42" s="26" t="s">
        <v>238</v>
      </c>
      <c r="E42" s="10" t="s">
        <v>240</v>
      </c>
      <c r="F42" s="10" t="s">
        <v>42</v>
      </c>
      <c r="G42" s="6" t="s">
        <v>20</v>
      </c>
      <c r="H42" s="10" t="s">
        <v>273</v>
      </c>
      <c r="I42" s="23">
        <v>2</v>
      </c>
      <c r="J42" s="10" t="s">
        <v>45</v>
      </c>
      <c r="K42" s="4" t="s">
        <v>26</v>
      </c>
      <c r="L42" s="10" t="s">
        <v>47</v>
      </c>
      <c r="M42" s="55"/>
    </row>
    <row r="43" spans="1:13" ht="64.5" thickBot="1">
      <c r="A43" s="56" t="s">
        <v>276</v>
      </c>
      <c r="B43" s="33">
        <f>B42+1</f>
        <v>5</v>
      </c>
      <c r="C43" s="33" t="s">
        <v>43</v>
      </c>
      <c r="D43" s="66" t="s">
        <v>43</v>
      </c>
      <c r="E43" s="11" t="s">
        <v>240</v>
      </c>
      <c r="F43" s="11" t="s">
        <v>42</v>
      </c>
      <c r="G43" s="7" t="s">
        <v>20</v>
      </c>
      <c r="H43" s="11" t="s">
        <v>34</v>
      </c>
      <c r="I43" s="67" t="s">
        <v>17</v>
      </c>
      <c r="J43" s="11" t="s">
        <v>46</v>
      </c>
      <c r="K43" s="27" t="s">
        <v>26</v>
      </c>
      <c r="L43" s="11" t="s">
        <v>244</v>
      </c>
      <c r="M43" s="68" t="s">
        <v>48</v>
      </c>
    </row>
    <row r="44" spans="1:13" ht="38.25">
      <c r="A44" s="130" t="s">
        <v>210</v>
      </c>
      <c r="B44" s="16">
        <v>1</v>
      </c>
      <c r="C44" s="119" t="s">
        <v>81</v>
      </c>
      <c r="D44" s="40" t="s">
        <v>277</v>
      </c>
      <c r="E44" s="9" t="s">
        <v>82</v>
      </c>
      <c r="F44" s="8" t="s">
        <v>279</v>
      </c>
      <c r="G44" s="8" t="s">
        <v>20</v>
      </c>
      <c r="H44" s="9" t="s">
        <v>280</v>
      </c>
      <c r="I44" s="18">
        <v>2</v>
      </c>
      <c r="J44" s="9" t="s">
        <v>92</v>
      </c>
      <c r="K44" s="9" t="s">
        <v>63</v>
      </c>
      <c r="L44" s="50"/>
      <c r="M44" s="72" t="s">
        <v>95</v>
      </c>
    </row>
    <row r="45" spans="1:13" ht="51">
      <c r="A45" s="117"/>
      <c r="B45" s="37">
        <f aca="true" t="shared" si="1" ref="B45:B54">B44+1</f>
        <v>2</v>
      </c>
      <c r="C45" s="119"/>
      <c r="D45" s="40" t="s">
        <v>277</v>
      </c>
      <c r="E45" s="10" t="s">
        <v>83</v>
      </c>
      <c r="F45" s="6"/>
      <c r="G45" s="6" t="s">
        <v>20</v>
      </c>
      <c r="H45" s="10" t="s">
        <v>281</v>
      </c>
      <c r="I45" s="19" t="s">
        <v>17</v>
      </c>
      <c r="J45" s="10" t="s">
        <v>93</v>
      </c>
      <c r="K45" s="10" t="s">
        <v>96</v>
      </c>
      <c r="L45" s="10"/>
      <c r="M45" s="72" t="s">
        <v>95</v>
      </c>
    </row>
    <row r="46" spans="1:13" ht="51">
      <c r="A46" s="117"/>
      <c r="B46" s="37">
        <f t="shared" si="1"/>
        <v>3</v>
      </c>
      <c r="C46" s="119"/>
      <c r="D46" s="40" t="s">
        <v>277</v>
      </c>
      <c r="E46" s="10" t="s">
        <v>84</v>
      </c>
      <c r="F46" s="6"/>
      <c r="G46" s="6" t="s">
        <v>20</v>
      </c>
      <c r="H46" s="10" t="s">
        <v>282</v>
      </c>
      <c r="I46" s="19" t="s">
        <v>17</v>
      </c>
      <c r="J46" s="10" t="s">
        <v>62</v>
      </c>
      <c r="K46" s="10" t="s">
        <v>98</v>
      </c>
      <c r="L46" s="10"/>
      <c r="M46" s="72" t="s">
        <v>95</v>
      </c>
    </row>
    <row r="47" spans="1:13" ht="63.75">
      <c r="A47" s="117"/>
      <c r="B47" s="37">
        <f t="shared" si="1"/>
        <v>4</v>
      </c>
      <c r="C47" s="119"/>
      <c r="D47" s="40" t="s">
        <v>277</v>
      </c>
      <c r="E47" s="10" t="s">
        <v>283</v>
      </c>
      <c r="F47" s="10"/>
      <c r="G47" s="6" t="s">
        <v>20</v>
      </c>
      <c r="H47" s="10" t="s">
        <v>282</v>
      </c>
      <c r="I47" s="19" t="s">
        <v>17</v>
      </c>
      <c r="J47" s="10" t="s">
        <v>62</v>
      </c>
      <c r="K47" s="10" t="s">
        <v>98</v>
      </c>
      <c r="L47" s="10"/>
      <c r="M47" s="72" t="s">
        <v>95</v>
      </c>
    </row>
    <row r="48" spans="1:13" ht="63.75">
      <c r="A48" s="117"/>
      <c r="B48" s="37">
        <f t="shared" si="1"/>
        <v>5</v>
      </c>
      <c r="C48" s="119"/>
      <c r="D48" s="40" t="s">
        <v>277</v>
      </c>
      <c r="E48" s="10" t="s">
        <v>85</v>
      </c>
      <c r="F48" s="6"/>
      <c r="G48" s="6" t="s">
        <v>20</v>
      </c>
      <c r="H48" s="10" t="s">
        <v>285</v>
      </c>
      <c r="I48" s="19" t="s">
        <v>17</v>
      </c>
      <c r="J48" s="10" t="s">
        <v>94</v>
      </c>
      <c r="K48" s="10" t="s">
        <v>97</v>
      </c>
      <c r="L48" s="10" t="s">
        <v>287</v>
      </c>
      <c r="M48" s="72" t="s">
        <v>95</v>
      </c>
    </row>
    <row r="49" spans="1:13" ht="51">
      <c r="A49" s="117"/>
      <c r="B49" s="37">
        <f t="shared" si="1"/>
        <v>6</v>
      </c>
      <c r="C49" s="119"/>
      <c r="D49" s="40" t="s">
        <v>277</v>
      </c>
      <c r="E49" s="10" t="s">
        <v>86</v>
      </c>
      <c r="F49" s="6"/>
      <c r="G49" s="6" t="s">
        <v>20</v>
      </c>
      <c r="H49" s="10" t="s">
        <v>284</v>
      </c>
      <c r="I49" s="19" t="s">
        <v>17</v>
      </c>
      <c r="J49" s="10" t="s">
        <v>286</v>
      </c>
      <c r="K49" s="10" t="s">
        <v>97</v>
      </c>
      <c r="L49" s="10"/>
      <c r="M49" s="55"/>
    </row>
    <row r="50" spans="1:13" ht="38.25">
      <c r="A50" s="117"/>
      <c r="B50" s="37">
        <f t="shared" si="1"/>
        <v>7</v>
      </c>
      <c r="C50" s="119"/>
      <c r="D50" s="40" t="s">
        <v>277</v>
      </c>
      <c r="E50" s="6" t="s">
        <v>87</v>
      </c>
      <c r="F50" s="6"/>
      <c r="G50" s="6" t="s">
        <v>20</v>
      </c>
      <c r="H50" s="10" t="s">
        <v>285</v>
      </c>
      <c r="I50" s="19" t="s">
        <v>17</v>
      </c>
      <c r="J50" s="10" t="s">
        <v>94</v>
      </c>
      <c r="K50" s="10" t="s">
        <v>63</v>
      </c>
      <c r="L50" s="10"/>
      <c r="M50" s="73"/>
    </row>
    <row r="51" spans="1:13" ht="38.25">
      <c r="A51" s="117"/>
      <c r="B51" s="37">
        <f t="shared" si="1"/>
        <v>8</v>
      </c>
      <c r="C51" s="119"/>
      <c r="D51" s="40" t="s">
        <v>277</v>
      </c>
      <c r="E51" s="10" t="s">
        <v>88</v>
      </c>
      <c r="F51" s="6"/>
      <c r="G51" s="6" t="s">
        <v>20</v>
      </c>
      <c r="H51" s="10" t="s">
        <v>285</v>
      </c>
      <c r="I51" s="19" t="s">
        <v>17</v>
      </c>
      <c r="J51" s="10" t="s">
        <v>94</v>
      </c>
      <c r="K51" s="10" t="s">
        <v>63</v>
      </c>
      <c r="L51" s="10"/>
      <c r="M51" s="55"/>
    </row>
    <row r="52" spans="1:13" ht="38.25">
      <c r="A52" s="117"/>
      <c r="B52" s="37">
        <f t="shared" si="1"/>
        <v>9</v>
      </c>
      <c r="C52" s="119"/>
      <c r="D52" s="40" t="s">
        <v>277</v>
      </c>
      <c r="E52" s="10" t="s">
        <v>89</v>
      </c>
      <c r="F52" s="6" t="s">
        <v>337</v>
      </c>
      <c r="G52" s="6" t="s">
        <v>20</v>
      </c>
      <c r="H52" s="10" t="s">
        <v>285</v>
      </c>
      <c r="I52" s="19">
        <v>2</v>
      </c>
      <c r="J52" s="10" t="s">
        <v>94</v>
      </c>
      <c r="K52" s="10" t="s">
        <v>63</v>
      </c>
      <c r="L52" s="10"/>
      <c r="M52" s="55" t="s">
        <v>288</v>
      </c>
    </row>
    <row r="53" spans="1:13" ht="38.25">
      <c r="A53" s="117"/>
      <c r="B53" s="37">
        <f t="shared" si="1"/>
        <v>10</v>
      </c>
      <c r="C53" s="119"/>
      <c r="D53" s="40" t="s">
        <v>277</v>
      </c>
      <c r="E53" s="10" t="s">
        <v>90</v>
      </c>
      <c r="F53" s="6" t="s">
        <v>332</v>
      </c>
      <c r="G53" s="6" t="s">
        <v>20</v>
      </c>
      <c r="H53" s="10" t="s">
        <v>285</v>
      </c>
      <c r="I53" s="19">
        <v>2</v>
      </c>
      <c r="J53" s="10" t="s">
        <v>94</v>
      </c>
      <c r="K53" s="10" t="s">
        <v>63</v>
      </c>
      <c r="L53" s="10"/>
      <c r="M53" s="55" t="s">
        <v>288</v>
      </c>
    </row>
    <row r="54" spans="1:13" ht="39" thickBot="1">
      <c r="A54" s="126"/>
      <c r="B54" s="33">
        <f t="shared" si="1"/>
        <v>11</v>
      </c>
      <c r="C54" s="120"/>
      <c r="D54" s="69" t="s">
        <v>277</v>
      </c>
      <c r="E54" s="11" t="s">
        <v>91</v>
      </c>
      <c r="F54" s="7" t="s">
        <v>332</v>
      </c>
      <c r="G54" s="7" t="s">
        <v>20</v>
      </c>
      <c r="H54" s="7" t="s">
        <v>285</v>
      </c>
      <c r="I54" s="20">
        <v>2</v>
      </c>
      <c r="J54" s="10" t="s">
        <v>94</v>
      </c>
      <c r="K54" s="11" t="s">
        <v>63</v>
      </c>
      <c r="L54" s="11"/>
      <c r="M54" s="68" t="s">
        <v>288</v>
      </c>
    </row>
    <row r="55" spans="1:13" ht="39" thickBot="1">
      <c r="A55" s="88" t="s">
        <v>191</v>
      </c>
      <c r="B55" s="79"/>
      <c r="C55" s="15" t="s">
        <v>192</v>
      </c>
      <c r="D55" s="74" t="s">
        <v>278</v>
      </c>
      <c r="E55" s="75" t="s">
        <v>91</v>
      </c>
      <c r="F55" s="76" t="s">
        <v>332</v>
      </c>
      <c r="G55" s="76" t="s">
        <v>20</v>
      </c>
      <c r="H55" s="24" t="s">
        <v>285</v>
      </c>
      <c r="I55" s="77">
        <v>2</v>
      </c>
      <c r="J55" s="13" t="s">
        <v>94</v>
      </c>
      <c r="K55" s="75" t="s">
        <v>63</v>
      </c>
      <c r="L55" s="75"/>
      <c r="M55" s="89"/>
    </row>
    <row r="56" spans="1:13" ht="51">
      <c r="A56" s="116" t="s">
        <v>211</v>
      </c>
      <c r="B56" s="42">
        <v>1</v>
      </c>
      <c r="C56" s="118" t="s">
        <v>99</v>
      </c>
      <c r="D56" s="43" t="s">
        <v>289</v>
      </c>
      <c r="E56" s="53" t="s">
        <v>87</v>
      </c>
      <c r="F56" s="45" t="s">
        <v>297</v>
      </c>
      <c r="G56" s="45" t="s">
        <v>20</v>
      </c>
      <c r="H56" s="53" t="s">
        <v>293</v>
      </c>
      <c r="I56" s="54" t="s">
        <v>17</v>
      </c>
      <c r="J56" s="53" t="s">
        <v>101</v>
      </c>
      <c r="K56" s="53" t="s">
        <v>106</v>
      </c>
      <c r="L56" s="53"/>
      <c r="M56" s="71"/>
    </row>
    <row r="57" spans="1:13" ht="63.75">
      <c r="A57" s="117"/>
      <c r="B57" s="37">
        <f aca="true" t="shared" si="2" ref="B57:B64">B56+1</f>
        <v>2</v>
      </c>
      <c r="C57" s="119"/>
      <c r="D57" s="26" t="s">
        <v>290</v>
      </c>
      <c r="E57" s="10" t="s">
        <v>87</v>
      </c>
      <c r="F57" s="6" t="s">
        <v>297</v>
      </c>
      <c r="G57" s="6" t="s">
        <v>20</v>
      </c>
      <c r="H57" s="10" t="s">
        <v>294</v>
      </c>
      <c r="I57" s="19" t="s">
        <v>17</v>
      </c>
      <c r="J57" s="10" t="s">
        <v>295</v>
      </c>
      <c r="K57" s="10" t="s">
        <v>296</v>
      </c>
      <c r="L57" s="30" t="s">
        <v>109</v>
      </c>
      <c r="M57" s="55" t="s">
        <v>110</v>
      </c>
    </row>
    <row r="58" spans="1:13" ht="51">
      <c r="A58" s="117"/>
      <c r="B58" s="37">
        <f t="shared" si="2"/>
        <v>3</v>
      </c>
      <c r="C58" s="119"/>
      <c r="D58" s="26" t="s">
        <v>291</v>
      </c>
      <c r="E58" s="10" t="s">
        <v>87</v>
      </c>
      <c r="F58" s="6" t="s">
        <v>297</v>
      </c>
      <c r="G58" s="6" t="s">
        <v>20</v>
      </c>
      <c r="H58" s="10" t="s">
        <v>298</v>
      </c>
      <c r="I58" s="19">
        <v>3</v>
      </c>
      <c r="J58" s="10" t="s">
        <v>63</v>
      </c>
      <c r="K58" s="10" t="s">
        <v>107</v>
      </c>
      <c r="L58" s="10"/>
      <c r="M58" s="55"/>
    </row>
    <row r="59" spans="1:13" ht="63.75">
      <c r="A59" s="117"/>
      <c r="B59" s="37">
        <f t="shared" si="2"/>
        <v>4</v>
      </c>
      <c r="C59" s="119"/>
      <c r="D59" s="26" t="s">
        <v>292</v>
      </c>
      <c r="E59" s="10" t="s">
        <v>87</v>
      </c>
      <c r="F59" s="6" t="s">
        <v>297</v>
      </c>
      <c r="G59" s="6" t="s">
        <v>20</v>
      </c>
      <c r="H59" s="10" t="s">
        <v>299</v>
      </c>
      <c r="I59" s="19">
        <v>4</v>
      </c>
      <c r="J59" s="10" t="s">
        <v>63</v>
      </c>
      <c r="K59" s="10" t="s">
        <v>107</v>
      </c>
      <c r="L59" s="10"/>
      <c r="M59" s="55"/>
    </row>
    <row r="60" spans="1:13" ht="38.25">
      <c r="A60" s="117"/>
      <c r="B60" s="37">
        <f t="shared" si="2"/>
        <v>5</v>
      </c>
      <c r="C60" s="119"/>
      <c r="D60" s="40" t="s">
        <v>278</v>
      </c>
      <c r="E60" s="10" t="s">
        <v>100</v>
      </c>
      <c r="F60" s="6" t="s">
        <v>297</v>
      </c>
      <c r="G60" s="6" t="s">
        <v>20</v>
      </c>
      <c r="H60" s="10" t="s">
        <v>103</v>
      </c>
      <c r="I60" s="19" t="s">
        <v>17</v>
      </c>
      <c r="J60" s="10" t="s">
        <v>103</v>
      </c>
      <c r="K60" s="10" t="s">
        <v>107</v>
      </c>
      <c r="L60" s="10"/>
      <c r="M60" s="55" t="s">
        <v>111</v>
      </c>
    </row>
    <row r="61" spans="1:13" ht="51">
      <c r="A61" s="117"/>
      <c r="B61" s="37">
        <f t="shared" si="2"/>
        <v>6</v>
      </c>
      <c r="C61" s="119"/>
      <c r="D61" s="40" t="s">
        <v>289</v>
      </c>
      <c r="E61" s="10" t="s">
        <v>88</v>
      </c>
      <c r="F61" s="6"/>
      <c r="G61" s="6" t="s">
        <v>20</v>
      </c>
      <c r="H61" s="9" t="s">
        <v>293</v>
      </c>
      <c r="I61" s="19" t="s">
        <v>17</v>
      </c>
      <c r="J61" s="10" t="s">
        <v>104</v>
      </c>
      <c r="K61" s="10" t="s">
        <v>107</v>
      </c>
      <c r="L61" s="10"/>
      <c r="M61" s="55"/>
    </row>
    <row r="62" spans="1:13" ht="51">
      <c r="A62" s="117"/>
      <c r="B62" s="37">
        <f t="shared" si="2"/>
        <v>7</v>
      </c>
      <c r="C62" s="119"/>
      <c r="D62" s="26" t="s">
        <v>290</v>
      </c>
      <c r="E62" s="10" t="s">
        <v>88</v>
      </c>
      <c r="F62" s="6"/>
      <c r="G62" s="6" t="s">
        <v>20</v>
      </c>
      <c r="H62" s="10" t="s">
        <v>294</v>
      </c>
      <c r="I62" s="19" t="s">
        <v>17</v>
      </c>
      <c r="J62" s="10" t="s">
        <v>105</v>
      </c>
      <c r="K62" s="10" t="s">
        <v>108</v>
      </c>
      <c r="L62" s="10"/>
      <c r="M62" s="55"/>
    </row>
    <row r="63" spans="1:13" ht="51">
      <c r="A63" s="117"/>
      <c r="B63" s="37">
        <f t="shared" si="2"/>
        <v>8</v>
      </c>
      <c r="C63" s="119"/>
      <c r="D63" s="26" t="s">
        <v>291</v>
      </c>
      <c r="E63" s="10" t="s">
        <v>88</v>
      </c>
      <c r="F63" s="6"/>
      <c r="G63" s="6" t="s">
        <v>20</v>
      </c>
      <c r="H63" s="10" t="s">
        <v>298</v>
      </c>
      <c r="I63" s="19">
        <v>3</v>
      </c>
      <c r="J63" s="10" t="s">
        <v>63</v>
      </c>
      <c r="K63" s="10" t="s">
        <v>107</v>
      </c>
      <c r="L63" s="10"/>
      <c r="M63" s="55"/>
    </row>
    <row r="64" spans="1:13" ht="64.5" thickBot="1">
      <c r="A64" s="126"/>
      <c r="B64" s="33">
        <f t="shared" si="2"/>
        <v>9</v>
      </c>
      <c r="C64" s="120"/>
      <c r="D64" s="39" t="s">
        <v>292</v>
      </c>
      <c r="E64" s="11" t="s">
        <v>88</v>
      </c>
      <c r="F64" s="7"/>
      <c r="G64" s="7" t="s">
        <v>20</v>
      </c>
      <c r="H64" s="11" t="s">
        <v>299</v>
      </c>
      <c r="I64" s="20">
        <v>4</v>
      </c>
      <c r="J64" s="11" t="s">
        <v>63</v>
      </c>
      <c r="K64" s="11" t="s">
        <v>107</v>
      </c>
      <c r="L64" s="11"/>
      <c r="M64" s="68"/>
    </row>
    <row r="65" spans="1:13" ht="63.75">
      <c r="A65" s="116" t="s">
        <v>212</v>
      </c>
      <c r="B65" s="42">
        <v>1</v>
      </c>
      <c r="C65" s="118" t="s">
        <v>112</v>
      </c>
      <c r="D65" s="43" t="s">
        <v>300</v>
      </c>
      <c r="E65" s="53" t="s">
        <v>83</v>
      </c>
      <c r="F65" s="45" t="s">
        <v>301</v>
      </c>
      <c r="G65" s="45" t="s">
        <v>20</v>
      </c>
      <c r="H65" s="53" t="s">
        <v>304</v>
      </c>
      <c r="I65" s="54" t="s">
        <v>17</v>
      </c>
      <c r="J65" s="53" t="s">
        <v>102</v>
      </c>
      <c r="K65" s="84" t="s">
        <v>114</v>
      </c>
      <c r="L65" s="85" t="s">
        <v>115</v>
      </c>
      <c r="M65" s="71" t="s">
        <v>116</v>
      </c>
    </row>
    <row r="66" spans="1:13" ht="63.75">
      <c r="A66" s="117"/>
      <c r="B66" s="37">
        <f aca="true" t="shared" si="3" ref="B66:B71">B65+1</f>
        <v>2</v>
      </c>
      <c r="C66" s="119"/>
      <c r="D66" s="40" t="s">
        <v>300</v>
      </c>
      <c r="E66" s="10" t="s">
        <v>84</v>
      </c>
      <c r="F66" s="8" t="s">
        <v>301</v>
      </c>
      <c r="G66" s="6" t="s">
        <v>20</v>
      </c>
      <c r="H66" s="9" t="s">
        <v>303</v>
      </c>
      <c r="I66" s="19" t="s">
        <v>17</v>
      </c>
      <c r="J66" s="10" t="s">
        <v>121</v>
      </c>
      <c r="K66" s="10" t="s">
        <v>114</v>
      </c>
      <c r="L66" s="10"/>
      <c r="M66" s="55"/>
    </row>
    <row r="67" spans="1:13" ht="63.75">
      <c r="A67" s="117"/>
      <c r="B67" s="37">
        <f t="shared" si="3"/>
        <v>3</v>
      </c>
      <c r="C67" s="119"/>
      <c r="D67" s="40" t="s">
        <v>300</v>
      </c>
      <c r="E67" s="10" t="s">
        <v>85</v>
      </c>
      <c r="F67" s="8" t="s">
        <v>301</v>
      </c>
      <c r="G67" s="6" t="s">
        <v>20</v>
      </c>
      <c r="H67" s="9" t="s">
        <v>304</v>
      </c>
      <c r="I67" s="19" t="s">
        <v>17</v>
      </c>
      <c r="J67" s="10" t="s">
        <v>92</v>
      </c>
      <c r="K67" s="10" t="s">
        <v>117</v>
      </c>
      <c r="L67" s="10"/>
      <c r="M67" s="55"/>
    </row>
    <row r="68" spans="1:13" ht="63.75">
      <c r="A68" s="117"/>
      <c r="B68" s="37">
        <f t="shared" si="3"/>
        <v>4</v>
      </c>
      <c r="C68" s="119"/>
      <c r="D68" s="40" t="s">
        <v>300</v>
      </c>
      <c r="E68" s="10" t="s">
        <v>86</v>
      </c>
      <c r="F68" s="8" t="s">
        <v>302</v>
      </c>
      <c r="G68" s="6" t="s">
        <v>20</v>
      </c>
      <c r="H68" s="9" t="s">
        <v>304</v>
      </c>
      <c r="I68" s="19" t="s">
        <v>17</v>
      </c>
      <c r="J68" s="10" t="s">
        <v>92</v>
      </c>
      <c r="K68" s="10" t="s">
        <v>117</v>
      </c>
      <c r="L68" s="10"/>
      <c r="M68" s="55"/>
    </row>
    <row r="69" spans="1:13" ht="12.75">
      <c r="A69" s="117"/>
      <c r="B69" s="37">
        <f t="shared" si="3"/>
        <v>5</v>
      </c>
      <c r="C69" s="119"/>
      <c r="D69" s="50"/>
      <c r="E69" s="10"/>
      <c r="F69" s="8"/>
      <c r="G69" s="6"/>
      <c r="H69" s="9"/>
      <c r="I69" s="19"/>
      <c r="J69" s="10"/>
      <c r="K69" s="10"/>
      <c r="L69" s="10"/>
      <c r="M69" s="86" t="s">
        <v>305</v>
      </c>
    </row>
    <row r="70" spans="1:13" ht="12.75">
      <c r="A70" s="117"/>
      <c r="B70" s="37">
        <f t="shared" si="3"/>
        <v>6</v>
      </c>
      <c r="C70" s="119"/>
      <c r="D70" s="40"/>
      <c r="E70" s="10"/>
      <c r="F70" s="8"/>
      <c r="G70" s="6"/>
      <c r="H70" s="10"/>
      <c r="I70" s="19"/>
      <c r="J70" s="10"/>
      <c r="K70" s="10"/>
      <c r="L70" s="10"/>
      <c r="M70" s="55" t="s">
        <v>305</v>
      </c>
    </row>
    <row r="71" spans="1:13" ht="64.5" thickBot="1">
      <c r="A71" s="126"/>
      <c r="B71" s="33">
        <f t="shared" si="3"/>
        <v>7</v>
      </c>
      <c r="C71" s="120"/>
      <c r="D71" s="69" t="s">
        <v>300</v>
      </c>
      <c r="E71" s="11" t="s">
        <v>91</v>
      </c>
      <c r="F71" s="70" t="s">
        <v>301</v>
      </c>
      <c r="G71" s="7" t="s">
        <v>20</v>
      </c>
      <c r="H71" s="11" t="s">
        <v>113</v>
      </c>
      <c r="I71" s="20" t="s">
        <v>17</v>
      </c>
      <c r="J71" s="11" t="s">
        <v>63</v>
      </c>
      <c r="K71" s="11" t="s">
        <v>63</v>
      </c>
      <c r="L71" s="11" t="s">
        <v>118</v>
      </c>
      <c r="M71" s="68"/>
    </row>
    <row r="72" spans="1:13" ht="62.25" customHeight="1">
      <c r="A72" s="116" t="s">
        <v>213</v>
      </c>
      <c r="B72" s="42">
        <v>1</v>
      </c>
      <c r="C72" s="118" t="s">
        <v>119</v>
      </c>
      <c r="D72" s="43" t="s">
        <v>306</v>
      </c>
      <c r="E72" s="53" t="s">
        <v>83</v>
      </c>
      <c r="F72" s="45" t="s">
        <v>92</v>
      </c>
      <c r="G72" s="45" t="s">
        <v>20</v>
      </c>
      <c r="H72" s="53" t="s">
        <v>304</v>
      </c>
      <c r="I72" s="54">
        <v>3</v>
      </c>
      <c r="J72" s="53" t="s">
        <v>120</v>
      </c>
      <c r="K72" s="53" t="s">
        <v>308</v>
      </c>
      <c r="L72" s="53" t="s">
        <v>122</v>
      </c>
      <c r="M72" s="71" t="s">
        <v>307</v>
      </c>
    </row>
    <row r="73" spans="1:13" ht="64.5" thickBot="1">
      <c r="A73" s="117"/>
      <c r="B73" s="37">
        <f>B72+1</f>
        <v>2</v>
      </c>
      <c r="C73" s="120"/>
      <c r="D73" s="40" t="s">
        <v>306</v>
      </c>
      <c r="E73" s="11" t="s">
        <v>91</v>
      </c>
      <c r="F73" s="7" t="s">
        <v>92</v>
      </c>
      <c r="G73" s="7" t="s">
        <v>20</v>
      </c>
      <c r="H73" s="11" t="s">
        <v>92</v>
      </c>
      <c r="I73" s="20">
        <v>3</v>
      </c>
      <c r="J73" s="11" t="s">
        <v>63</v>
      </c>
      <c r="K73" s="11" t="s">
        <v>63</v>
      </c>
      <c r="L73" s="11" t="s">
        <v>123</v>
      </c>
      <c r="M73" s="72" t="s">
        <v>307</v>
      </c>
    </row>
    <row r="74" spans="1:13" ht="62.25" customHeight="1">
      <c r="A74" s="117" t="s">
        <v>214</v>
      </c>
      <c r="B74" s="37">
        <v>1</v>
      </c>
      <c r="C74" s="118" t="s">
        <v>119</v>
      </c>
      <c r="D74" s="40" t="s">
        <v>306</v>
      </c>
      <c r="E74" s="9" t="s">
        <v>83</v>
      </c>
      <c r="F74" s="8" t="s">
        <v>92</v>
      </c>
      <c r="G74" s="8" t="s">
        <v>20</v>
      </c>
      <c r="H74" s="9" t="s">
        <v>304</v>
      </c>
      <c r="I74" s="18">
        <v>3</v>
      </c>
      <c r="J74" s="9" t="s">
        <v>120</v>
      </c>
      <c r="K74" s="9" t="s">
        <v>308</v>
      </c>
      <c r="L74" s="9" t="s">
        <v>122</v>
      </c>
      <c r="M74" s="72" t="s">
        <v>307</v>
      </c>
    </row>
    <row r="75" spans="1:13" ht="64.5" thickBot="1">
      <c r="A75" s="126"/>
      <c r="B75" s="33">
        <f>B74+1</f>
        <v>2</v>
      </c>
      <c r="C75" s="120"/>
      <c r="D75" s="69" t="s">
        <v>306</v>
      </c>
      <c r="E75" s="11" t="s">
        <v>91</v>
      </c>
      <c r="F75" s="7" t="s">
        <v>92</v>
      </c>
      <c r="G75" s="7" t="s">
        <v>20</v>
      </c>
      <c r="H75" s="11" t="s">
        <v>92</v>
      </c>
      <c r="I75" s="20">
        <v>3</v>
      </c>
      <c r="J75" s="11" t="s">
        <v>63</v>
      </c>
      <c r="K75" s="11" t="s">
        <v>63</v>
      </c>
      <c r="L75" s="11" t="s">
        <v>123</v>
      </c>
      <c r="M75" s="83" t="s">
        <v>307</v>
      </c>
    </row>
    <row r="76" spans="1:13" ht="51">
      <c r="A76" s="116" t="s">
        <v>215</v>
      </c>
      <c r="B76" s="42">
        <v>1</v>
      </c>
      <c r="C76" s="118" t="s">
        <v>124</v>
      </c>
      <c r="D76" s="43" t="s">
        <v>309</v>
      </c>
      <c r="E76" s="53" t="s">
        <v>87</v>
      </c>
      <c r="F76" s="45" t="s">
        <v>297</v>
      </c>
      <c r="G76" s="45" t="s">
        <v>20</v>
      </c>
      <c r="H76" s="53" t="s">
        <v>314</v>
      </c>
      <c r="I76" s="54" t="s">
        <v>17</v>
      </c>
      <c r="J76" s="53" t="s">
        <v>131</v>
      </c>
      <c r="K76" s="53" t="s">
        <v>135</v>
      </c>
      <c r="L76" s="53"/>
      <c r="M76" s="71" t="s">
        <v>140</v>
      </c>
    </row>
    <row r="77" spans="1:13" ht="38.25">
      <c r="A77" s="117"/>
      <c r="B77" s="37">
        <f aca="true" t="shared" si="4" ref="B77:B82">B76+1</f>
        <v>2</v>
      </c>
      <c r="C77" s="119"/>
      <c r="D77" s="40" t="s">
        <v>309</v>
      </c>
      <c r="E77" s="10" t="s">
        <v>125</v>
      </c>
      <c r="F77" s="6" t="s">
        <v>310</v>
      </c>
      <c r="G77" s="6" t="s">
        <v>20</v>
      </c>
      <c r="H77" s="9" t="s">
        <v>314</v>
      </c>
      <c r="I77" s="19" t="s">
        <v>17</v>
      </c>
      <c r="J77" s="10" t="s">
        <v>131</v>
      </c>
      <c r="K77" s="10" t="s">
        <v>136</v>
      </c>
      <c r="L77" s="10"/>
      <c r="M77" s="82"/>
    </row>
    <row r="78" spans="1:13" ht="63.75">
      <c r="A78" s="117"/>
      <c r="B78" s="37">
        <f t="shared" si="4"/>
        <v>3</v>
      </c>
      <c r="C78" s="119"/>
      <c r="D78" s="40" t="s">
        <v>309</v>
      </c>
      <c r="E78" s="10" t="s">
        <v>126</v>
      </c>
      <c r="F78" s="6" t="s">
        <v>297</v>
      </c>
      <c r="G78" s="6" t="s">
        <v>20</v>
      </c>
      <c r="H78" s="10" t="s">
        <v>315</v>
      </c>
      <c r="I78" s="19" t="s">
        <v>17</v>
      </c>
      <c r="J78" s="10" t="s">
        <v>132</v>
      </c>
      <c r="K78" s="10" t="s">
        <v>137</v>
      </c>
      <c r="L78" s="10"/>
      <c r="M78" s="55"/>
    </row>
    <row r="79" spans="1:13" ht="63.75">
      <c r="A79" s="117"/>
      <c r="B79" s="37">
        <f t="shared" si="4"/>
        <v>4</v>
      </c>
      <c r="C79" s="119"/>
      <c r="D79" s="40" t="s">
        <v>196</v>
      </c>
      <c r="E79" s="10" t="s">
        <v>127</v>
      </c>
      <c r="F79" s="6" t="s">
        <v>311</v>
      </c>
      <c r="G79" s="6" t="s">
        <v>20</v>
      </c>
      <c r="H79" s="10" t="s">
        <v>315</v>
      </c>
      <c r="I79" s="19" t="s">
        <v>17</v>
      </c>
      <c r="J79" s="10" t="s">
        <v>133</v>
      </c>
      <c r="K79" s="32" t="s">
        <v>139</v>
      </c>
      <c r="L79" s="10"/>
      <c r="M79" s="55" t="s">
        <v>141</v>
      </c>
    </row>
    <row r="80" spans="1:13" ht="51">
      <c r="A80" s="117"/>
      <c r="B80" s="37">
        <f t="shared" si="4"/>
        <v>5</v>
      </c>
      <c r="C80" s="119"/>
      <c r="D80" s="40" t="s">
        <v>196</v>
      </c>
      <c r="E80" s="10" t="s">
        <v>128</v>
      </c>
      <c r="F80" s="6" t="s">
        <v>197</v>
      </c>
      <c r="G80" s="6" t="s">
        <v>20</v>
      </c>
      <c r="H80" s="10" t="s">
        <v>315</v>
      </c>
      <c r="I80" s="19" t="s">
        <v>17</v>
      </c>
      <c r="J80" s="10" t="s">
        <v>133</v>
      </c>
      <c r="K80" s="32" t="s">
        <v>139</v>
      </c>
      <c r="L80" s="10"/>
      <c r="M80" s="55"/>
    </row>
    <row r="81" spans="1:13" ht="89.25">
      <c r="A81" s="117"/>
      <c r="B81" s="37">
        <f t="shared" si="4"/>
        <v>6</v>
      </c>
      <c r="C81" s="119"/>
      <c r="D81" s="40" t="s">
        <v>194</v>
      </c>
      <c r="E81" s="10" t="s">
        <v>129</v>
      </c>
      <c r="F81" s="6" t="s">
        <v>246</v>
      </c>
      <c r="G81" s="6" t="s">
        <v>20</v>
      </c>
      <c r="H81" s="10" t="s">
        <v>316</v>
      </c>
      <c r="I81" s="19" t="s">
        <v>17</v>
      </c>
      <c r="J81" s="10" t="s">
        <v>317</v>
      </c>
      <c r="K81" s="32" t="s">
        <v>139</v>
      </c>
      <c r="L81" s="10"/>
      <c r="M81" s="55"/>
    </row>
    <row r="82" spans="1:13" ht="51.75" thickBot="1">
      <c r="A82" s="126"/>
      <c r="B82" s="33">
        <f t="shared" si="4"/>
        <v>7</v>
      </c>
      <c r="C82" s="120"/>
      <c r="D82" s="69" t="s">
        <v>278</v>
      </c>
      <c r="E82" s="11" t="s">
        <v>130</v>
      </c>
      <c r="F82" s="7" t="s">
        <v>246</v>
      </c>
      <c r="G82" s="7" t="s">
        <v>20</v>
      </c>
      <c r="H82" s="11" t="s">
        <v>92</v>
      </c>
      <c r="I82" s="20" t="s">
        <v>17</v>
      </c>
      <c r="J82" s="11" t="s">
        <v>134</v>
      </c>
      <c r="K82" s="11" t="s">
        <v>139</v>
      </c>
      <c r="L82" s="11" t="s">
        <v>138</v>
      </c>
      <c r="M82" s="68"/>
    </row>
    <row r="83" spans="1:13" ht="102.75" thickBot="1">
      <c r="A83" s="80" t="s">
        <v>216</v>
      </c>
      <c r="B83" s="21">
        <v>1</v>
      </c>
      <c r="C83" s="21" t="s">
        <v>142</v>
      </c>
      <c r="D83" s="41" t="s">
        <v>309</v>
      </c>
      <c r="E83" s="12" t="s">
        <v>143</v>
      </c>
      <c r="F83" s="34" t="s">
        <v>297</v>
      </c>
      <c r="G83" s="34" t="s">
        <v>20</v>
      </c>
      <c r="H83" s="12" t="s">
        <v>318</v>
      </c>
      <c r="I83" s="35">
        <v>2</v>
      </c>
      <c r="J83" s="12" t="s">
        <v>144</v>
      </c>
      <c r="K83" s="12" t="s">
        <v>145</v>
      </c>
      <c r="L83" s="36" t="s">
        <v>146</v>
      </c>
      <c r="M83" s="81" t="s">
        <v>147</v>
      </c>
    </row>
    <row r="84" spans="1:13" ht="51">
      <c r="A84" s="116" t="s">
        <v>217</v>
      </c>
      <c r="B84" s="42">
        <v>1</v>
      </c>
      <c r="C84" s="118" t="s">
        <v>148</v>
      </c>
      <c r="D84" s="43" t="s">
        <v>322</v>
      </c>
      <c r="E84" s="53" t="s">
        <v>87</v>
      </c>
      <c r="F84" s="45" t="s">
        <v>297</v>
      </c>
      <c r="G84" s="45" t="s">
        <v>20</v>
      </c>
      <c r="H84" s="53" t="s">
        <v>320</v>
      </c>
      <c r="I84" s="54" t="s">
        <v>17</v>
      </c>
      <c r="J84" s="53" t="s">
        <v>149</v>
      </c>
      <c r="K84" s="53" t="s">
        <v>152</v>
      </c>
      <c r="L84" s="53"/>
      <c r="M84" s="71" t="s">
        <v>325</v>
      </c>
    </row>
    <row r="85" spans="1:13" ht="76.5">
      <c r="A85" s="117"/>
      <c r="B85" s="37">
        <f>B84+1</f>
        <v>2</v>
      </c>
      <c r="C85" s="119"/>
      <c r="D85" s="40" t="s">
        <v>321</v>
      </c>
      <c r="E85" s="10" t="s">
        <v>87</v>
      </c>
      <c r="F85" s="6" t="s">
        <v>297</v>
      </c>
      <c r="G85" s="6" t="s">
        <v>20</v>
      </c>
      <c r="H85" s="10" t="s">
        <v>326</v>
      </c>
      <c r="I85" s="19" t="s">
        <v>17</v>
      </c>
      <c r="J85" s="10" t="s">
        <v>150</v>
      </c>
      <c r="K85" s="10" t="s">
        <v>107</v>
      </c>
      <c r="L85" s="10"/>
      <c r="M85" s="72" t="s">
        <v>325</v>
      </c>
    </row>
    <row r="86" spans="1:13" ht="51">
      <c r="A86" s="117"/>
      <c r="B86" s="37">
        <f>B85+1</f>
        <v>3</v>
      </c>
      <c r="C86" s="119"/>
      <c r="D86" s="26" t="s">
        <v>319</v>
      </c>
      <c r="E86" s="10" t="s">
        <v>100</v>
      </c>
      <c r="F86" s="6" t="s">
        <v>297</v>
      </c>
      <c r="G86" s="6" t="s">
        <v>20</v>
      </c>
      <c r="H86" s="10" t="s">
        <v>327</v>
      </c>
      <c r="I86" s="19" t="s">
        <v>17</v>
      </c>
      <c r="J86" s="10" t="s">
        <v>327</v>
      </c>
      <c r="K86" s="10" t="s">
        <v>324</v>
      </c>
      <c r="L86" s="10"/>
      <c r="M86" s="72" t="s">
        <v>325</v>
      </c>
    </row>
    <row r="87" spans="1:13" ht="51">
      <c r="A87" s="117"/>
      <c r="B87" s="37">
        <f>B86+1</f>
        <v>4</v>
      </c>
      <c r="C87" s="119"/>
      <c r="D87" s="40" t="s">
        <v>322</v>
      </c>
      <c r="E87" s="10" t="s">
        <v>88</v>
      </c>
      <c r="F87" s="6" t="s">
        <v>310</v>
      </c>
      <c r="G87" s="6" t="s">
        <v>20</v>
      </c>
      <c r="H87" s="9" t="s">
        <v>323</v>
      </c>
      <c r="I87" s="19" t="s">
        <v>17</v>
      </c>
      <c r="J87" s="10" t="s">
        <v>149</v>
      </c>
      <c r="K87" s="10" t="s">
        <v>107</v>
      </c>
      <c r="L87" s="10"/>
      <c r="M87" s="72" t="s">
        <v>325</v>
      </c>
    </row>
    <row r="88" spans="1:13" ht="77.25" thickBot="1">
      <c r="A88" s="126"/>
      <c r="B88" s="33">
        <f>B87+1</f>
        <v>5</v>
      </c>
      <c r="C88" s="120"/>
      <c r="D88" s="69" t="s">
        <v>321</v>
      </c>
      <c r="E88" s="11" t="s">
        <v>88</v>
      </c>
      <c r="F88" s="7" t="s">
        <v>310</v>
      </c>
      <c r="G88" s="7" t="s">
        <v>20</v>
      </c>
      <c r="H88" s="11" t="s">
        <v>328</v>
      </c>
      <c r="I88" s="20" t="s">
        <v>17</v>
      </c>
      <c r="J88" s="11" t="s">
        <v>151</v>
      </c>
      <c r="K88" s="11" t="s">
        <v>108</v>
      </c>
      <c r="L88" s="14" t="s">
        <v>329</v>
      </c>
      <c r="M88" s="68" t="s">
        <v>153</v>
      </c>
    </row>
    <row r="89" spans="1:13" ht="38.25">
      <c r="A89" s="116" t="s">
        <v>218</v>
      </c>
      <c r="B89" s="42">
        <v>1</v>
      </c>
      <c r="C89" s="118" t="s">
        <v>154</v>
      </c>
      <c r="D89" s="43" t="s">
        <v>330</v>
      </c>
      <c r="E89" s="53" t="s">
        <v>331</v>
      </c>
      <c r="F89" s="45" t="s">
        <v>332</v>
      </c>
      <c r="G89" s="45" t="s">
        <v>20</v>
      </c>
      <c r="H89" s="53" t="s">
        <v>334</v>
      </c>
      <c r="I89" s="54">
        <v>3</v>
      </c>
      <c r="J89" s="53" t="s">
        <v>149</v>
      </c>
      <c r="K89" s="53" t="s">
        <v>63</v>
      </c>
      <c r="L89" s="53" t="s">
        <v>157</v>
      </c>
      <c r="M89" s="71"/>
    </row>
    <row r="90" spans="1:13" ht="38.25">
      <c r="A90" s="117"/>
      <c r="B90" s="37">
        <f>B89+1</f>
        <v>2</v>
      </c>
      <c r="C90" s="119"/>
      <c r="D90" s="40" t="s">
        <v>330</v>
      </c>
      <c r="E90" s="10" t="s">
        <v>155</v>
      </c>
      <c r="F90" s="6" t="s">
        <v>332</v>
      </c>
      <c r="G90" s="6" t="s">
        <v>20</v>
      </c>
      <c r="H90" s="9" t="s">
        <v>334</v>
      </c>
      <c r="I90" s="19">
        <v>3</v>
      </c>
      <c r="J90" s="10" t="s">
        <v>149</v>
      </c>
      <c r="K90" s="10" t="s">
        <v>63</v>
      </c>
      <c r="L90" s="10" t="s">
        <v>157</v>
      </c>
      <c r="M90" s="55"/>
    </row>
    <row r="91" spans="1:13" ht="90" thickBot="1">
      <c r="A91" s="126"/>
      <c r="B91" s="33">
        <f>B90+1</f>
        <v>3</v>
      </c>
      <c r="C91" s="120"/>
      <c r="D91" s="69" t="s">
        <v>330</v>
      </c>
      <c r="E91" s="11" t="s">
        <v>333</v>
      </c>
      <c r="F91" s="7" t="s">
        <v>332</v>
      </c>
      <c r="G91" s="7" t="s">
        <v>20</v>
      </c>
      <c r="H91" s="11" t="s">
        <v>335</v>
      </c>
      <c r="I91" s="20">
        <v>2</v>
      </c>
      <c r="J91" s="11" t="s">
        <v>59</v>
      </c>
      <c r="K91" s="11" t="s">
        <v>156</v>
      </c>
      <c r="L91" s="14" t="s">
        <v>158</v>
      </c>
      <c r="M91" s="78" t="s">
        <v>336</v>
      </c>
    </row>
    <row r="92" spans="1:13" ht="63.75" customHeight="1">
      <c r="A92" s="116" t="s">
        <v>219</v>
      </c>
      <c r="B92" s="42">
        <v>1</v>
      </c>
      <c r="C92" s="118" t="s">
        <v>338</v>
      </c>
      <c r="D92" s="43" t="s">
        <v>339</v>
      </c>
      <c r="E92" s="53" t="s">
        <v>159</v>
      </c>
      <c r="F92" s="45" t="s">
        <v>344</v>
      </c>
      <c r="G92" s="45" t="s">
        <v>348</v>
      </c>
      <c r="H92" s="53" t="s">
        <v>341</v>
      </c>
      <c r="I92" s="54" t="s">
        <v>17</v>
      </c>
      <c r="J92" s="53" t="s">
        <v>162</v>
      </c>
      <c r="K92" s="53" t="s">
        <v>164</v>
      </c>
      <c r="L92" s="53" t="s">
        <v>167</v>
      </c>
      <c r="M92" s="142"/>
    </row>
    <row r="93" spans="1:13" ht="76.5">
      <c r="A93" s="117"/>
      <c r="B93" s="37">
        <f aca="true" t="shared" si="5" ref="B93:B98">B92+1</f>
        <v>2</v>
      </c>
      <c r="C93" s="119"/>
      <c r="D93" s="40" t="s">
        <v>339</v>
      </c>
      <c r="E93" s="10" t="s">
        <v>342</v>
      </c>
      <c r="F93" s="6" t="s">
        <v>343</v>
      </c>
      <c r="G93" s="6" t="s">
        <v>348</v>
      </c>
      <c r="H93" s="9" t="s">
        <v>341</v>
      </c>
      <c r="I93" s="19" t="s">
        <v>17</v>
      </c>
      <c r="J93" s="10" t="s">
        <v>163</v>
      </c>
      <c r="K93" s="10" t="s">
        <v>164</v>
      </c>
      <c r="L93" s="30" t="s">
        <v>168</v>
      </c>
      <c r="M93" s="143"/>
    </row>
    <row r="94" spans="1:13" ht="63.75">
      <c r="A94" s="117"/>
      <c r="B94" s="37">
        <f t="shared" si="5"/>
        <v>3</v>
      </c>
      <c r="C94" s="119"/>
      <c r="D94" s="40" t="s">
        <v>339</v>
      </c>
      <c r="E94" s="10" t="s">
        <v>345</v>
      </c>
      <c r="F94" s="6" t="s">
        <v>340</v>
      </c>
      <c r="G94" s="6" t="s">
        <v>349</v>
      </c>
      <c r="H94" s="10" t="s">
        <v>318</v>
      </c>
      <c r="I94" s="19" t="s">
        <v>161</v>
      </c>
      <c r="J94" s="10" t="s">
        <v>144</v>
      </c>
      <c r="K94" s="10" t="s">
        <v>165</v>
      </c>
      <c r="L94" s="10"/>
      <c r="M94" s="143"/>
    </row>
    <row r="95" spans="1:13" ht="38.25">
      <c r="A95" s="117"/>
      <c r="B95" s="37">
        <f t="shared" si="5"/>
        <v>4</v>
      </c>
      <c r="C95" s="119"/>
      <c r="D95" s="40" t="s">
        <v>339</v>
      </c>
      <c r="E95" s="10" t="s">
        <v>85</v>
      </c>
      <c r="F95" s="6" t="s">
        <v>340</v>
      </c>
      <c r="G95" s="6" t="s">
        <v>20</v>
      </c>
      <c r="H95" s="10" t="s">
        <v>160</v>
      </c>
      <c r="I95" s="19" t="s">
        <v>161</v>
      </c>
      <c r="J95" s="10" t="s">
        <v>92</v>
      </c>
      <c r="K95" s="10" t="s">
        <v>166</v>
      </c>
      <c r="L95" s="10"/>
      <c r="M95" s="143"/>
    </row>
    <row r="96" spans="1:13" ht="63.75">
      <c r="A96" s="117"/>
      <c r="B96" s="37">
        <f t="shared" si="5"/>
        <v>5</v>
      </c>
      <c r="C96" s="119"/>
      <c r="D96" s="40" t="s">
        <v>339</v>
      </c>
      <c r="E96" s="10" t="s">
        <v>87</v>
      </c>
      <c r="F96" s="6" t="s">
        <v>340</v>
      </c>
      <c r="G96" s="6" t="s">
        <v>20</v>
      </c>
      <c r="H96" s="10" t="s">
        <v>318</v>
      </c>
      <c r="I96" s="19" t="s">
        <v>17</v>
      </c>
      <c r="J96" s="10" t="s">
        <v>144</v>
      </c>
      <c r="K96" s="10" t="s">
        <v>165</v>
      </c>
      <c r="L96" s="10"/>
      <c r="M96" s="143"/>
    </row>
    <row r="97" spans="1:13" ht="89.25">
      <c r="A97" s="117"/>
      <c r="B97" s="37">
        <f t="shared" si="5"/>
        <v>6</v>
      </c>
      <c r="C97" s="119"/>
      <c r="D97" s="40" t="s">
        <v>339</v>
      </c>
      <c r="E97" s="10" t="s">
        <v>90</v>
      </c>
      <c r="F97" s="6" t="s">
        <v>332</v>
      </c>
      <c r="G97" s="6" t="s">
        <v>348</v>
      </c>
      <c r="H97" s="10" t="s">
        <v>346</v>
      </c>
      <c r="I97" s="19">
        <v>2</v>
      </c>
      <c r="J97" s="30" t="s">
        <v>347</v>
      </c>
      <c r="K97" s="10" t="s">
        <v>63</v>
      </c>
      <c r="L97" s="30" t="s">
        <v>169</v>
      </c>
      <c r="M97" s="143"/>
    </row>
    <row r="98" spans="1:13" ht="90" thickBot="1">
      <c r="A98" s="126"/>
      <c r="B98" s="33">
        <f t="shared" si="5"/>
        <v>7</v>
      </c>
      <c r="C98" s="120"/>
      <c r="D98" s="69" t="s">
        <v>339</v>
      </c>
      <c r="E98" s="11" t="s">
        <v>91</v>
      </c>
      <c r="F98" s="7" t="s">
        <v>332</v>
      </c>
      <c r="G98" s="7" t="s">
        <v>348</v>
      </c>
      <c r="H98" s="11" t="s">
        <v>346</v>
      </c>
      <c r="I98" s="20">
        <v>2</v>
      </c>
      <c r="J98" s="14" t="s">
        <v>347</v>
      </c>
      <c r="K98" s="11" t="s">
        <v>63</v>
      </c>
      <c r="L98" s="14" t="s">
        <v>169</v>
      </c>
      <c r="M98" s="144"/>
    </row>
    <row r="99" spans="1:13" ht="51">
      <c r="A99" s="116" t="s">
        <v>220</v>
      </c>
      <c r="B99" s="42">
        <v>1</v>
      </c>
      <c r="C99" s="118" t="s">
        <v>171</v>
      </c>
      <c r="D99" s="43"/>
      <c r="E99" s="53" t="s">
        <v>172</v>
      </c>
      <c r="F99" s="45"/>
      <c r="G99" s="45" t="s">
        <v>20</v>
      </c>
      <c r="H99" s="53" t="s">
        <v>174</v>
      </c>
      <c r="I99" s="54" t="s">
        <v>17</v>
      </c>
      <c r="J99" s="53" t="s">
        <v>162</v>
      </c>
      <c r="K99" s="53" t="s">
        <v>178</v>
      </c>
      <c r="L99" s="53"/>
      <c r="M99" s="71" t="s">
        <v>170</v>
      </c>
    </row>
    <row r="100" spans="1:13" ht="51">
      <c r="A100" s="117"/>
      <c r="B100" s="37">
        <f aca="true" t="shared" si="6" ref="B100:B105">B99+1</f>
        <v>2</v>
      </c>
      <c r="C100" s="119"/>
      <c r="D100" s="26" t="s">
        <v>351</v>
      </c>
      <c r="E100" s="10" t="s">
        <v>352</v>
      </c>
      <c r="F100" s="10" t="s">
        <v>173</v>
      </c>
      <c r="G100" s="6" t="s">
        <v>348</v>
      </c>
      <c r="H100" s="10" t="s">
        <v>353</v>
      </c>
      <c r="I100" s="19" t="s">
        <v>17</v>
      </c>
      <c r="J100" s="10" t="s">
        <v>176</v>
      </c>
      <c r="K100" s="10" t="s">
        <v>179</v>
      </c>
      <c r="L100" s="30" t="s">
        <v>181</v>
      </c>
      <c r="M100" s="55"/>
    </row>
    <row r="101" spans="1:13" ht="51">
      <c r="A101" s="117"/>
      <c r="B101" s="37">
        <f t="shared" si="6"/>
        <v>3</v>
      </c>
      <c r="C101" s="119"/>
      <c r="D101" s="26" t="s">
        <v>351</v>
      </c>
      <c r="E101" s="10" t="s">
        <v>84</v>
      </c>
      <c r="F101" s="6" t="s">
        <v>354</v>
      </c>
      <c r="G101" s="6" t="s">
        <v>20</v>
      </c>
      <c r="H101" s="9" t="s">
        <v>320</v>
      </c>
      <c r="I101" s="19" t="s">
        <v>161</v>
      </c>
      <c r="J101" s="10" t="s">
        <v>177</v>
      </c>
      <c r="K101" s="10" t="s">
        <v>180</v>
      </c>
      <c r="L101" s="10"/>
      <c r="M101" s="55"/>
    </row>
    <row r="102" spans="1:13" ht="51">
      <c r="A102" s="117"/>
      <c r="B102" s="37">
        <f t="shared" si="6"/>
        <v>4</v>
      </c>
      <c r="C102" s="119"/>
      <c r="D102" s="26" t="s">
        <v>351</v>
      </c>
      <c r="E102" s="10" t="s">
        <v>85</v>
      </c>
      <c r="F102" s="6"/>
      <c r="G102" s="6" t="s">
        <v>20</v>
      </c>
      <c r="H102" s="10" t="s">
        <v>160</v>
      </c>
      <c r="I102" s="19">
        <v>3</v>
      </c>
      <c r="J102" s="10" t="s">
        <v>92</v>
      </c>
      <c r="K102" s="10" t="s">
        <v>92</v>
      </c>
      <c r="L102" s="30" t="s">
        <v>182</v>
      </c>
      <c r="M102" s="55" t="s">
        <v>183</v>
      </c>
    </row>
    <row r="103" spans="1:13" ht="51">
      <c r="A103" s="117"/>
      <c r="B103" s="37">
        <f t="shared" si="6"/>
        <v>5</v>
      </c>
      <c r="C103" s="119"/>
      <c r="D103" s="26" t="s">
        <v>351</v>
      </c>
      <c r="E103" s="10" t="s">
        <v>87</v>
      </c>
      <c r="F103" s="6" t="s">
        <v>297</v>
      </c>
      <c r="G103" s="6" t="s">
        <v>20</v>
      </c>
      <c r="H103" s="10" t="s">
        <v>175</v>
      </c>
      <c r="I103" s="19" t="s">
        <v>161</v>
      </c>
      <c r="J103" s="10" t="s">
        <v>177</v>
      </c>
      <c r="K103" s="10" t="s">
        <v>180</v>
      </c>
      <c r="L103" s="10"/>
      <c r="M103" s="72" t="s">
        <v>325</v>
      </c>
    </row>
    <row r="104" spans="1:13" ht="89.25">
      <c r="A104" s="117"/>
      <c r="B104" s="37">
        <f t="shared" si="6"/>
        <v>6</v>
      </c>
      <c r="C104" s="119"/>
      <c r="D104" s="26" t="s">
        <v>351</v>
      </c>
      <c r="E104" s="10" t="s">
        <v>90</v>
      </c>
      <c r="F104" s="6" t="s">
        <v>332</v>
      </c>
      <c r="G104" s="6" t="s">
        <v>348</v>
      </c>
      <c r="H104" s="10" t="s">
        <v>346</v>
      </c>
      <c r="I104" s="19">
        <v>2</v>
      </c>
      <c r="J104" s="30" t="s">
        <v>347</v>
      </c>
      <c r="K104" s="10" t="s">
        <v>63</v>
      </c>
      <c r="L104" s="30" t="s">
        <v>169</v>
      </c>
      <c r="M104" s="55"/>
    </row>
    <row r="105" spans="1:13" ht="90" thickBot="1">
      <c r="A105" s="126"/>
      <c r="B105" s="33">
        <f t="shared" si="6"/>
        <v>7</v>
      </c>
      <c r="C105" s="120"/>
      <c r="D105" s="39" t="s">
        <v>351</v>
      </c>
      <c r="E105" s="11" t="s">
        <v>91</v>
      </c>
      <c r="F105" s="7" t="s">
        <v>332</v>
      </c>
      <c r="G105" s="7" t="s">
        <v>348</v>
      </c>
      <c r="H105" s="11" t="s">
        <v>346</v>
      </c>
      <c r="I105" s="20">
        <v>2</v>
      </c>
      <c r="J105" s="14" t="s">
        <v>347</v>
      </c>
      <c r="K105" s="11" t="s">
        <v>63</v>
      </c>
      <c r="L105" s="14" t="s">
        <v>169</v>
      </c>
      <c r="M105" s="68"/>
    </row>
    <row r="107" ht="13.5" thickBot="1"/>
    <row r="108" spans="1:4" ht="12.75">
      <c r="A108" s="97" t="s">
        <v>355</v>
      </c>
      <c r="B108" s="98"/>
      <c r="C108" s="98"/>
      <c r="D108" s="99"/>
    </row>
    <row r="109" spans="1:4" ht="12.75">
      <c r="A109" s="100"/>
      <c r="B109" s="101"/>
      <c r="C109" s="101"/>
      <c r="D109" s="103"/>
    </row>
    <row r="110" spans="1:4" ht="12.75">
      <c r="A110" s="100" t="s">
        <v>356</v>
      </c>
      <c r="B110" s="101"/>
      <c r="C110" s="101"/>
      <c r="D110" s="103"/>
    </row>
    <row r="111" spans="1:4" ht="13.5" thickBot="1">
      <c r="A111" s="104" t="s">
        <v>357</v>
      </c>
      <c r="B111" s="105"/>
      <c r="C111" s="105"/>
      <c r="D111" s="106"/>
    </row>
  </sheetData>
  <mergeCells count="48">
    <mergeCell ref="A92:A98"/>
    <mergeCell ref="A99:A105"/>
    <mergeCell ref="A35:A38"/>
    <mergeCell ref="A44:A54"/>
    <mergeCell ref="A56:A64"/>
    <mergeCell ref="M92:M98"/>
    <mergeCell ref="A65:A71"/>
    <mergeCell ref="A72:A73"/>
    <mergeCell ref="A74:A75"/>
    <mergeCell ref="A76:A82"/>
    <mergeCell ref="A84:A88"/>
    <mergeCell ref="A89:A91"/>
    <mergeCell ref="A24:A26"/>
    <mergeCell ref="A27:A34"/>
    <mergeCell ref="A14:A17"/>
    <mergeCell ref="C14:C18"/>
    <mergeCell ref="C24:C26"/>
    <mergeCell ref="C27:C32"/>
    <mergeCell ref="C33:C34"/>
    <mergeCell ref="A19:A23"/>
    <mergeCell ref="A1:M1"/>
    <mergeCell ref="A2:F2"/>
    <mergeCell ref="A3:F3"/>
    <mergeCell ref="A4:F4"/>
    <mergeCell ref="G2:I2"/>
    <mergeCell ref="G3:I3"/>
    <mergeCell ref="G4:I4"/>
    <mergeCell ref="C84:C88"/>
    <mergeCell ref="C89:C91"/>
    <mergeCell ref="C92:C98"/>
    <mergeCell ref="C99:C105"/>
    <mergeCell ref="C72:C73"/>
    <mergeCell ref="C74:C75"/>
    <mergeCell ref="C76:C82"/>
    <mergeCell ref="C39:C42"/>
    <mergeCell ref="C44:C54"/>
    <mergeCell ref="C56:C64"/>
    <mergeCell ref="C65:C71"/>
    <mergeCell ref="J2:M2"/>
    <mergeCell ref="J3:M3"/>
    <mergeCell ref="J4:M4"/>
    <mergeCell ref="A39:A42"/>
    <mergeCell ref="C35:C38"/>
    <mergeCell ref="C6:C9"/>
    <mergeCell ref="C10:C13"/>
    <mergeCell ref="C19:C23"/>
    <mergeCell ref="A6:A9"/>
    <mergeCell ref="A10:A13"/>
  </mergeCells>
  <conditionalFormatting sqref="I5:I105">
    <cfRule type="cellIs" priority="1" dxfId="0" operator="equal" stopIfTrue="1">
      <formula>2</formula>
    </cfRule>
    <cfRule type="cellIs" priority="2" dxfId="1" operator="equal" stopIfTrue="1">
      <formula>"2R"</formula>
    </cfRule>
  </conditionalFormatting>
  <printOptions/>
  <pageMargins left="0.75" right="0.75" top="1" bottom="1" header="0.5" footer="0.5"/>
  <pageSetup fitToHeight="100" fitToWidth="1" horizontalDpi="600" verticalDpi="600" orientation="landscape" paperSize="9" scale="77" r:id="rId3"/>
  <headerFooter alignWithMargins="0">
    <oddFooter>&amp;LSPIRE-ATC-PRJ-0711&amp;CPage &amp;P of &amp;N&amp;R&amp;D</oddFooter>
  </headerFooter>
  <rowBreaks count="1" manualBreakCount="1">
    <brk id="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Tonï</dc:creator>
  <cp:keywords/>
  <dc:description/>
  <cp:lastModifiedBy>Ian Pain </cp:lastModifiedBy>
  <cp:lastPrinted>2002-01-09T16:58:45Z</cp:lastPrinted>
  <dcterms:created xsi:type="dcterms:W3CDTF">2002-01-08T17:08:31Z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