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285" windowWidth="14025" windowHeight="12210" activeTab="0"/>
  </bookViews>
  <sheets>
    <sheet name="Introduction" sheetId="1" r:id="rId1"/>
    <sheet name="History" sheetId="2" r:id="rId2"/>
    <sheet name="Sequence" sheetId="3" r:id="rId3"/>
  </sheets>
  <externalReferences>
    <externalReference r:id="rId6"/>
  </externalReferences>
  <definedNames>
    <definedName name="Xfact">'[1]Variables'!#REF!</definedName>
    <definedName name="Xspire">'[1]GutCalc'!#REF!</definedName>
    <definedName name="Xvert">'[1]Variables'!#REF!</definedName>
    <definedName name="Xvertex">'[1]Variables'!#REF!</definedName>
    <definedName name="Yfact">'[1]Variables'!#REF!</definedName>
    <definedName name="Yspire">'[1]GutCalc'!#REF!</definedName>
    <definedName name="Yvert">'[1]Variables'!#REF!</definedName>
    <definedName name="Yvertex">'[1]Variables'!#REF!</definedName>
    <definedName name="Zfact">'[1]Variables'!#REF!</definedName>
    <definedName name="Zspire">'[1]GutCalc'!#REF!</definedName>
    <definedName name="Zvert">'[1]Variables'!#REF!</definedName>
    <definedName name="Zvertex">'[1]Variables'!#REF!</definedName>
  </definedNames>
  <calcPr fullCalcOnLoad="1"/>
</workbook>
</file>

<file path=xl/sharedStrings.xml><?xml version="1.0" encoding="utf-8"?>
<sst xmlns="http://schemas.openxmlformats.org/spreadsheetml/2006/main" count="120" uniqueCount="110">
  <si>
    <t>Pre-integration verification</t>
  </si>
  <si>
    <t>Detect particles or surface defects</t>
  </si>
  <si>
    <t>3D metrology</t>
  </si>
  <si>
    <t>Verification of the coordinates and the orientation of the interface planes with respect to the optical design. Any error detected will be analyze to find its cause and corrected if necessary. A specific, "3 D tool" will be used in place of the mirrors in order to ease the 3-D measurement and to avoid damage of the mirror surface.</t>
  </si>
  <si>
    <t>SOR alignment</t>
  </si>
  <si>
    <t>Assemble the instrument box</t>
  </si>
  <si>
    <t>Mount box on FOB simulator</t>
  </si>
  <si>
    <t>Adjust/calibrate SOR wrt FOR</t>
  </si>
  <si>
    <t>Move box to integration jig</t>
  </si>
  <si>
    <t>FOB simulator consists of interface holes for mounting of the SPIRE box and a reference cube (FOR) materializing the telescope optical axis.</t>
  </si>
  <si>
    <t>Visual inspection of interfaces</t>
  </si>
  <si>
    <t>Remove Photometer panels</t>
  </si>
  <si>
    <t>I suppose the integration jig has appropriate interface with the SOB allowing removal of some (or indeed all but this leaves the SOB floppy) panels. It should also allow either side of the instrument.</t>
  </si>
  <si>
    <t>Replace photometer panels</t>
  </si>
  <si>
    <t>Remove Spectrometer panels</t>
  </si>
  <si>
    <t>Replace spectrometer panels</t>
  </si>
  <si>
    <t>Apart from mirror stands, the box contains the spectrometer cold stop (SCS). The  SOR is fixed to an externally accessible part of the SOB and remains in place when panels are removed.</t>
  </si>
  <si>
    <t>The Micro alignment telescope (MAT) mounted on a precise translation/rotation stage compares position and orientation of the references.</t>
  </si>
  <si>
    <t>Align MAT with SOR</t>
  </si>
  <si>
    <t>Remove photometer panels</t>
  </si>
  <si>
    <t>Verify MAT and SOR alignment</t>
  </si>
  <si>
    <t xml:space="preserve">Move MAT to materialize the photometer gut ray </t>
  </si>
  <si>
    <t>Place Apex tool in CM3 position and verify centred on gut ray</t>
  </si>
  <si>
    <t>If SM6 has separate stands then its alignment verif can be done separately. This is assumed. If not then alignment of SCS must be performed here by loving the MAT to the spectrometer gut ray direction.</t>
  </si>
  <si>
    <t>Move Apex tool to CM5 position, mount CM3 and BSM replacement tool, verify gut ray centering.</t>
  </si>
  <si>
    <t>Move Apex tool to PM6 position, mount CM5, verify gut ray centering.</t>
  </si>
  <si>
    <t>Move Apex tool to PM7 position, mount PM6, verify gut ray centering.</t>
  </si>
  <si>
    <t>Move Apex tool to PM8 position, mount PM7, verify gut ray centering.</t>
  </si>
  <si>
    <t>Remove Apex tool, mount PM8 and pre-assembled 2K box.</t>
  </si>
  <si>
    <t>Verify centering of CS tool and D-tool on gut ray.</t>
  </si>
  <si>
    <t>Pupil quality verification</t>
  </si>
  <si>
    <t>Locate M2-tool with respect to the SPIRE box</t>
  </si>
  <si>
    <t>Integration of common and photometer optics</t>
  </si>
  <si>
    <t>Integration of spectrometer optics</t>
  </si>
  <si>
    <t>Light up central source in D-tool, observe the image of the central hole of the CS-tool projected onto the central reticule of the M2-tool. Adjust the position of the M2-tool to make these coincide.</t>
  </si>
  <si>
    <t>Verify cold stop position for different field points</t>
  </si>
  <si>
    <t>Observe the projected edge of the CS-tool through one of the edge reticules in the M2-tool. Light up sequentially each of the sources in the D-tool, measure position of the edge for each field point. Repeat for each of the edge reticules in the M2-tool.</t>
  </si>
  <si>
    <t>Image quality verification</t>
  </si>
  <si>
    <t>Observe image of D-tool sources in SPIRE object plane.</t>
  </si>
  <si>
    <t>Simple star test sufficient to verify image quality. Hartmann test can be implemented if star test introduces an uncertainty. This requires replacement of CS-tool with Hartmann tool (screen with regularly spaced holes). This test will determine shape of wavefront and allow analysis of error source.</t>
  </si>
  <si>
    <t>Remove spectrometer panels</t>
  </si>
  <si>
    <t>Turn box around</t>
  </si>
  <si>
    <t xml:space="preserve">Move MAT to materialize the spectrometer gut ray </t>
  </si>
  <si>
    <t>Place Apex tool in SM6 position and verify centred on gut ray</t>
  </si>
  <si>
    <t>Move Apex tool to SM7 position, mount SM6, verify gut ray centering in SCS and on Apex tool.</t>
  </si>
  <si>
    <t>Move Apex tool to SM8 position, mount SM7, verify gut ray centering.</t>
  </si>
  <si>
    <t>Move Apex tool to SM9A position, verify gut ray centering (reflection at SBS1).</t>
  </si>
  <si>
    <t>Mount SM9 A and B, verify autocollimation</t>
  </si>
  <si>
    <t>Focalise MAT on central reticule of tool in SPIRE object plane (SO-tool). Twin images returned by autocollimation should coincide with reticule.</t>
  </si>
  <si>
    <t>Place Apex tool in SM10A position, mount corner cube assembly (CCA) replacing FTS mechanism, verify gut ray centering.</t>
  </si>
  <si>
    <t>Deviation indicates lateral displacement of CC apex</t>
  </si>
  <si>
    <t>Move Apex tool to SM11B, verify gut ray centering</t>
  </si>
  <si>
    <t>Identify image transmitted through SBS2 to verify alignment of SM10B</t>
  </si>
  <si>
    <t>Identify image transmitted through SBS2 to verify alignment of SM10A. Identify image reflected at SBS2 to verify alignment of SBS2.</t>
  </si>
  <si>
    <t>Move Apex tool to SM12A, mount SM11A, verify gut ray centering</t>
  </si>
  <si>
    <t>Move Apex tool to SM12B, mount SM11B, verify gut ray centering</t>
  </si>
  <si>
    <t>Mount SM12A and SM12B, verify gut ray centering on detector tools (SD tools).</t>
  </si>
  <si>
    <t>Defines gut ray  perpendicular to CS</t>
  </si>
  <si>
    <t>Adjust MAT for autocollimation on reflective part of tool and move to central hole of tool</t>
  </si>
  <si>
    <t>Mount Apex tool in PM9 position, verify gut ray centering</t>
  </si>
  <si>
    <t>Verifies position of PM9</t>
  </si>
  <si>
    <t>Move Apex tool to PM11 position, mount PM9, verify gut ray centering</t>
  </si>
  <si>
    <t>Photometer 2K box alignment mode integration</t>
  </si>
  <si>
    <t>Photometer 2K box detector integration</t>
  </si>
  <si>
    <t>Mount pellicle replacing PDIC1, Apex tool in PM10 position, verify gut ray alignment</t>
  </si>
  <si>
    <t>Mount PM11 and PD-tool in PLW position, verify position of central source on the tool.</t>
  </si>
  <si>
    <t>Mount PM10 and move PD-tool to PSW position, verify position of central source on the tool.</t>
  </si>
  <si>
    <t>Mount pellicle replacing PDIC2,  and move PD-tool to PMW position, verify position of central source on the tool.</t>
  </si>
  <si>
    <t>Remove PD-tool and integrate detectors. Verify absolute and relative positions of TBD fiducial marks wrt gut ray.</t>
  </si>
  <si>
    <t>Remove pellicles and mount dichroics</t>
  </si>
  <si>
    <t>Remove PCS tool, mount PCS and filter, PCS visible from outside</t>
  </si>
  <si>
    <t>Close the box and reverify fiducial mark positions</t>
  </si>
  <si>
    <t xml:space="preserve">Integrate 2K box into instrument, </t>
  </si>
  <si>
    <t>Adjust MAT wrt SOR, verify position of CS edges wrt gut ray.</t>
  </si>
  <si>
    <t>Adjust MAT in direction of the 2K box gut ray using CS tool and D-tool</t>
  </si>
  <si>
    <t>Remove Phot-side covers, remove 2K box (alignment mode) from SOB</t>
  </si>
  <si>
    <t>Mount PCS-tool at the 2K box entrance hole</t>
  </si>
  <si>
    <t>Comments</t>
  </si>
  <si>
    <t>Task</t>
  </si>
  <si>
    <t>Procedure</t>
  </si>
  <si>
    <t>See Procedure 1</t>
  </si>
  <si>
    <t>Move Apex tool to SM9B position, mount SM8 and SBS1 pellicle replacement, verify gut ray centering (transmission through SBS1).</t>
  </si>
  <si>
    <t>Move Apex tool to SM11A, mount SM10A, SM10B and SBS2 pellicle replacement, verify gut ray centering</t>
  </si>
  <si>
    <t>Final integration</t>
  </si>
  <si>
    <t>Replace phot-side covers, reverify CS edges</t>
  </si>
  <si>
    <t>Remove phot-side covers</t>
  </si>
  <si>
    <t>Remove remaining tools</t>
  </si>
  <si>
    <t>Mount FIR equipment</t>
  </si>
  <si>
    <t>Spectrometer detector integration</t>
  </si>
  <si>
    <t>Remove spec side covers, adjust MAT along spec gut ray using SOR, verify alignment wrt SCS tool and SD tools.</t>
  </si>
  <si>
    <t>Remove SD tools, mount detectors, verify position of TBD fiducial marks</t>
  </si>
  <si>
    <t>Remove pellicles, mount BS and filters</t>
  </si>
  <si>
    <t>Remove SCS tool, mount SCS, verify position of edges wrt gut ray</t>
  </si>
  <si>
    <t>Replace spec-side covers, reverify SCS edges</t>
  </si>
  <si>
    <t>Replace phot-side covers</t>
  </si>
  <si>
    <t>Phot detectors are now invisible</t>
  </si>
  <si>
    <t>Spec detectors are now invisible</t>
  </si>
  <si>
    <t>SPIRE is now closed for visible radiation</t>
  </si>
  <si>
    <t xml:space="preserve">Mount 2K box in TBD alignment jig. </t>
  </si>
  <si>
    <t>Voir 3.3; Reference TBD</t>
  </si>
  <si>
    <t>Image position stability test</t>
  </si>
  <si>
    <t>Stand-alone test of internal alignment required for verification of internal alignment during environmental testing. Detects relative movements between SPIRE object and image planes.</t>
  </si>
  <si>
    <t>Mount PSD tool in the SPIRE object plane (entrance of the box)</t>
  </si>
  <si>
    <t>Light central source of D-tool</t>
  </si>
  <si>
    <t>Register position of the projected image on the PSD tool</t>
  </si>
  <si>
    <t>Filename</t>
  </si>
  <si>
    <t>Date</t>
  </si>
  <si>
    <t>Alignment Sequence01</t>
  </si>
  <si>
    <t>Creation of document</t>
  </si>
  <si>
    <t>Issue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</si>
</sst>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
    <numFmt numFmtId="173" formatCode="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0.000E+00"/>
    <numFmt numFmtId="184" formatCode="0.0E+00"/>
  </numFmts>
  <fonts count="6">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8">
    <xf numFmtId="0" fontId="0" fillId="0" borderId="0" xfId="0" applyAlignment="1">
      <alignment/>
    </xf>
    <xf numFmtId="0" fontId="0" fillId="0" borderId="0" xfId="19" applyFont="1">
      <alignment/>
      <protection/>
    </xf>
    <xf numFmtId="0" fontId="0" fillId="0" borderId="0" xfId="19" applyFont="1" applyAlignment="1">
      <alignment vertical="top" wrapText="1"/>
      <protection/>
    </xf>
    <xf numFmtId="0" fontId="0" fillId="0" borderId="0" xfId="19" applyFont="1" applyAlignment="1">
      <alignment vertical="top"/>
      <protection/>
    </xf>
    <xf numFmtId="0" fontId="1" fillId="0" borderId="0" xfId="19" applyFont="1" applyAlignment="1">
      <alignment vertical="top" wrapText="1"/>
      <protection/>
    </xf>
    <xf numFmtId="0" fontId="1" fillId="0" borderId="0" xfId="19" applyFont="1">
      <alignment/>
      <protection/>
    </xf>
    <xf numFmtId="0" fontId="0" fillId="0" borderId="0" xfId="19" applyFont="1" applyAlignment="1">
      <alignment horizontal="right" vertical="top" wrapText="1"/>
      <protection/>
    </xf>
    <xf numFmtId="0" fontId="3" fillId="0" borderId="0" xfId="19" applyFont="1" applyAlignment="1">
      <alignment vertical="top" wrapText="1"/>
      <protection/>
    </xf>
    <xf numFmtId="0" fontId="3" fillId="0" borderId="0" xfId="19" applyFont="1">
      <alignment/>
      <protection/>
    </xf>
    <xf numFmtId="0" fontId="3" fillId="0" borderId="0" xfId="19" applyFont="1" applyAlignment="1">
      <alignment horizontal="right" vertical="top" wrapText="1"/>
      <protection/>
    </xf>
    <xf numFmtId="0" fontId="2" fillId="0" borderId="0" xfId="19" applyFont="1">
      <alignment/>
      <protection/>
    </xf>
    <xf numFmtId="0" fontId="2" fillId="0" borderId="0" xfId="19" applyFont="1" applyBorder="1">
      <alignment/>
      <protection/>
    </xf>
    <xf numFmtId="0" fontId="0" fillId="0" borderId="0" xfId="19" applyFont="1" applyBorder="1">
      <alignment/>
      <protection/>
    </xf>
    <xf numFmtId="0" fontId="1" fillId="0" borderId="0" xfId="19" applyFont="1" applyAlignment="1">
      <alignment vertical="top"/>
      <protection/>
    </xf>
    <xf numFmtId="0" fontId="1" fillId="0" borderId="0" xfId="19" applyFont="1" applyAlignment="1">
      <alignment horizontal="left" vertical="top"/>
      <protection/>
    </xf>
    <xf numFmtId="49" fontId="1" fillId="0" borderId="0" xfId="19" applyNumberFormat="1" applyFont="1" applyAlignment="1">
      <alignment wrapText="1"/>
      <protection/>
    </xf>
    <xf numFmtId="0" fontId="0" fillId="0" borderId="0" xfId="19" applyFont="1" applyAlignment="1">
      <alignment horizontal="left" vertical="top"/>
      <protection/>
    </xf>
    <xf numFmtId="49" fontId="0" fillId="0" borderId="0" xfId="19" applyNumberFormat="1" applyFont="1" applyAlignment="1">
      <alignment wrapText="1"/>
      <protection/>
    </xf>
  </cellXfs>
  <cellStyles count="7">
    <cellStyle name="Normal" xfId="0"/>
    <cellStyle name="Comma" xfId="15"/>
    <cellStyle name="Comma [0]" xfId="16"/>
    <cellStyle name="Currency" xfId="17"/>
    <cellStyle name="Currency [0]" xfId="18"/>
    <cellStyle name="Normal_Feuil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104775</xdr:rowOff>
    </xdr:from>
    <xdr:to>
      <xdr:col>6</xdr:col>
      <xdr:colOff>38100</xdr:colOff>
      <xdr:row>5</xdr:row>
      <xdr:rowOff>47625</xdr:rowOff>
    </xdr:to>
    <xdr:sp>
      <xdr:nvSpPr>
        <xdr:cNvPr id="1" name="TextBox 2"/>
        <xdr:cNvSpPr txBox="1">
          <a:spLocks noChangeArrowheads="1"/>
        </xdr:cNvSpPr>
      </xdr:nvSpPr>
      <xdr:spPr>
        <a:xfrm>
          <a:off x="752475" y="104775"/>
          <a:ext cx="3638550"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
SPIRE alignment sequence
</a:t>
          </a:r>
        </a:p>
      </xdr:txBody>
    </xdr:sp>
    <xdr:clientData/>
  </xdr:twoCellAnchor>
  <xdr:twoCellAnchor>
    <xdr:from>
      <xdr:col>1</xdr:col>
      <xdr:colOff>28575</xdr:colOff>
      <xdr:row>5</xdr:row>
      <xdr:rowOff>152400</xdr:rowOff>
    </xdr:from>
    <xdr:to>
      <xdr:col>6</xdr:col>
      <xdr:colOff>85725</xdr:colOff>
      <xdr:row>8</xdr:row>
      <xdr:rowOff>66675</xdr:rowOff>
    </xdr:to>
    <xdr:sp>
      <xdr:nvSpPr>
        <xdr:cNvPr id="2" name="TextBox 3"/>
        <xdr:cNvSpPr txBox="1">
          <a:spLocks noChangeArrowheads="1"/>
        </xdr:cNvSpPr>
      </xdr:nvSpPr>
      <xdr:spPr>
        <a:xfrm>
          <a:off x="714375" y="962025"/>
          <a:ext cx="37242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LAM.PJT.SPI.???.200100x Ind. 01/SPIRE-LAM-PRJ-000637
Date: 11 April 2001</a:t>
          </a:r>
        </a:p>
      </xdr:txBody>
    </xdr:sp>
    <xdr:clientData/>
  </xdr:twoCellAnchor>
  <xdr:twoCellAnchor>
    <xdr:from>
      <xdr:col>0</xdr:col>
      <xdr:colOff>447675</xdr:colOff>
      <xdr:row>9</xdr:row>
      <xdr:rowOff>152400</xdr:rowOff>
    </xdr:from>
    <xdr:to>
      <xdr:col>6</xdr:col>
      <xdr:colOff>276225</xdr:colOff>
      <xdr:row>16</xdr:row>
      <xdr:rowOff>85725</xdr:rowOff>
    </xdr:to>
    <xdr:sp>
      <xdr:nvSpPr>
        <xdr:cNvPr id="3" name="TextBox 4"/>
        <xdr:cNvSpPr txBox="1">
          <a:spLocks noChangeArrowheads="1"/>
        </xdr:cNvSpPr>
      </xdr:nvSpPr>
      <xdr:spPr>
        <a:xfrm>
          <a:off x="447675" y="1609725"/>
          <a:ext cx="418147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SCOPE</a:t>
          </a:r>
          <a:r>
            <a:rPr lang="en-US" cap="none" sz="1000" b="0" i="0" u="none" baseline="0">
              <a:latin typeface="Times New Roman"/>
              <a:ea typeface="Times New Roman"/>
              <a:cs typeface="Times New Roman"/>
            </a:rPr>
            <a:t>
The document gives a detailed, step by step description of the sequence for verification of the SPIRE optical alignment.
This document is accompanied by the alignment plan description document [RD1] and an alignment tools specification document [RD2].
</a:t>
          </a:r>
        </a:p>
      </xdr:txBody>
    </xdr:sp>
    <xdr:clientData/>
  </xdr:twoCellAnchor>
  <xdr:twoCellAnchor>
    <xdr:from>
      <xdr:col>0</xdr:col>
      <xdr:colOff>428625</xdr:colOff>
      <xdr:row>18</xdr:row>
      <xdr:rowOff>38100</xdr:rowOff>
    </xdr:from>
    <xdr:to>
      <xdr:col>9</xdr:col>
      <xdr:colOff>123825</xdr:colOff>
      <xdr:row>24</xdr:row>
      <xdr:rowOff>133350</xdr:rowOff>
    </xdr:to>
    <xdr:sp>
      <xdr:nvSpPr>
        <xdr:cNvPr id="4" name="TextBox 5"/>
        <xdr:cNvSpPr txBox="1">
          <a:spLocks noChangeArrowheads="1"/>
        </xdr:cNvSpPr>
      </xdr:nvSpPr>
      <xdr:spPr>
        <a:xfrm>
          <a:off x="428625" y="2952750"/>
          <a:ext cx="61055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Reference documents</a:t>
          </a:r>
          <a:r>
            <a:rPr lang="en-US" cap="none" sz="1000" b="0" i="0" u="none" baseline="0">
              <a:latin typeface="Times New Roman"/>
              <a:ea typeface="Times New Roman"/>
              <a:cs typeface="Times New Roman"/>
            </a:rPr>
            <a:t>
RD1     SPIRE optical alignment verification plan             K. Dohlen, A. Origné    11/04/2001     LAM. PJT. SPI. …..
RD2     SPIRE alignment tools specification                      K. Dohlen, A. Origné    26/10/2000     LAM. PJT. SPI.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hlen\first\OptoMech\OpticsConfig\SPIREconficSpec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y"/>
      <sheetName val="Theory"/>
      <sheetName val="Variables"/>
      <sheetName val="GutRayImpacts"/>
      <sheetName val="Interfaces"/>
      <sheetName val="SurfDef"/>
      <sheetName val="GutCalc"/>
      <sheetName val="M3CentCalc"/>
      <sheetName val="M5CentCalc"/>
      <sheetName val="VertexCalc"/>
      <sheetName val="VerticesSyno"/>
      <sheetName val="RayImpacts"/>
      <sheetName val="RayImpactsSyno"/>
      <sheetName val="SpecGlobUp"/>
      <sheetName val="SpecGlobLo"/>
      <sheetName val="GutRayUp"/>
      <sheetName val="GutRayLo"/>
      <sheetName val="M3CentRay"/>
      <sheetName val="M5Cent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0:E33"/>
  <sheetViews>
    <sheetView tabSelected="1" workbookViewId="0" topLeftCell="A1">
      <selection activeCell="H37" sqref="H37"/>
    </sheetView>
  </sheetViews>
  <sheetFormatPr defaultColWidth="9.33203125" defaultRowHeight="12.75"/>
  <cols>
    <col min="1" max="2" width="12" style="1" customWidth="1"/>
    <col min="3" max="3" width="16.16015625" style="1" customWidth="1"/>
    <col min="4" max="16384" width="12" style="1" customWidth="1"/>
  </cols>
  <sheetData>
    <row r="10" ht="12.75">
      <c r="B10" s="10"/>
    </row>
    <row r="30" spans="2:5" ht="12.75">
      <c r="B30" s="11"/>
      <c r="C30" s="11"/>
      <c r="D30" s="11"/>
      <c r="E30" s="11"/>
    </row>
    <row r="31" spans="2:5" ht="12.75">
      <c r="B31" s="12"/>
      <c r="C31" s="12"/>
      <c r="D31" s="12"/>
      <c r="E31" s="12"/>
    </row>
    <row r="32" spans="2:5" ht="12.75">
      <c r="B32" s="12"/>
      <c r="C32" s="12"/>
      <c r="D32" s="12"/>
      <c r="E32" s="12"/>
    </row>
    <row r="33" spans="2:5" ht="12.75">
      <c r="B33" s="12"/>
      <c r="C33" s="12"/>
      <c r="D33" s="12"/>
      <c r="E33" s="12"/>
    </row>
  </sheetData>
  <printOptions/>
  <pageMargins left="0.5905511811023623" right="0.3937007874015748" top="0.7086614173228347" bottom="0.5511811023622047" header="0.31496062992125984" footer="0.2755905511811024"/>
  <pageSetup fitToHeight="1" fitToWidth="1" horizontalDpi="600" verticalDpi="600" orientation="portrait" paperSize="9" scale="83" r:id="rId2"/>
  <headerFooter alignWithMargins="0">
    <oddHeader>&amp;L&amp;F, &amp;A&amp;R&amp;T, &amp;D</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2"/>
  <sheetViews>
    <sheetView workbookViewId="0" topLeftCell="A1">
      <selection activeCell="A2" sqref="A2"/>
    </sheetView>
  </sheetViews>
  <sheetFormatPr defaultColWidth="9.33203125" defaultRowHeight="12.75"/>
  <cols>
    <col min="1" max="1" width="12" style="1" customWidth="1"/>
    <col min="2" max="2" width="22" style="3" customWidth="1"/>
    <col min="3" max="3" width="12" style="16" customWidth="1"/>
    <col min="4" max="4" width="71.33203125" style="17" customWidth="1"/>
    <col min="5" max="16384" width="12" style="1" customWidth="1"/>
  </cols>
  <sheetData>
    <row r="1" spans="1:4" s="5" customFormat="1" ht="12.75">
      <c r="A1" s="5" t="s">
        <v>109</v>
      </c>
      <c r="B1" s="13" t="s">
        <v>105</v>
      </c>
      <c r="C1" s="14" t="s">
        <v>106</v>
      </c>
      <c r="D1" s="15" t="s">
        <v>77</v>
      </c>
    </row>
    <row r="2" spans="1:4" ht="12.75">
      <c r="A2" s="1">
        <v>1</v>
      </c>
      <c r="B2" s="3" t="s">
        <v>107</v>
      </c>
      <c r="C2" s="16">
        <v>110401</v>
      </c>
      <c r="D2" s="17" t="s">
        <v>108</v>
      </c>
    </row>
  </sheetData>
  <printOptions/>
  <pageMargins left="0.7874015748031497" right="0.68" top="0.984251968503937" bottom="0.984251968503937" header="0.5118110236220472" footer="0.5118110236220472"/>
  <pageSetup fitToHeight="1" fitToWidth="1" horizontalDpi="600" verticalDpi="600" orientation="portrait" paperSize="9" scale="82"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7"/>
  <sheetViews>
    <sheetView workbookViewId="0" topLeftCell="A1">
      <selection activeCell="B53" sqref="B53:C77"/>
    </sheetView>
  </sheetViews>
  <sheetFormatPr defaultColWidth="9.33203125" defaultRowHeight="12.75"/>
  <cols>
    <col min="1" max="1" width="21.5" style="4" customWidth="1"/>
    <col min="2" max="2" width="5" style="1" customWidth="1"/>
    <col min="3" max="3" width="5" style="6" customWidth="1"/>
    <col min="4" max="4" width="54.83203125" style="2" customWidth="1"/>
    <col min="5" max="5" width="51.83203125" style="2" customWidth="1"/>
    <col min="6" max="16384" width="12" style="1" customWidth="1"/>
  </cols>
  <sheetData>
    <row r="1" spans="1:5" s="8" customFormat="1" ht="13.5">
      <c r="A1" s="7" t="s">
        <v>79</v>
      </c>
      <c r="C1" s="9"/>
      <c r="D1" s="7" t="s">
        <v>78</v>
      </c>
      <c r="E1" s="7" t="s">
        <v>77</v>
      </c>
    </row>
    <row r="2" spans="1:4" ht="38.25">
      <c r="A2" s="4" t="s">
        <v>62</v>
      </c>
      <c r="B2" s="2">
        <f>IF(A2="",B1,B1+1)</f>
        <v>1</v>
      </c>
      <c r="C2" s="6">
        <f>IF(A2="",C1+1,1)</f>
        <v>1</v>
      </c>
      <c r="D2" s="2" t="s">
        <v>98</v>
      </c>
    </row>
    <row r="3" spans="2:5" ht="12.75">
      <c r="B3" s="2">
        <f aca="true" t="shared" si="0" ref="B3:B53">IF(A3="",B2,B2+1)</f>
        <v>1</v>
      </c>
      <c r="C3" s="6">
        <f aca="true" t="shared" si="1" ref="C3:C53">IF(A3="",C2+1,1)</f>
        <v>2</v>
      </c>
      <c r="D3" s="2" t="s">
        <v>2</v>
      </c>
      <c r="E3" s="2" t="s">
        <v>99</v>
      </c>
    </row>
    <row r="4" spans="2:4" ht="12.75">
      <c r="B4" s="2">
        <f t="shared" si="0"/>
        <v>1</v>
      </c>
      <c r="C4" s="6">
        <f t="shared" si="1"/>
        <v>3</v>
      </c>
      <c r="D4" s="2" t="s">
        <v>76</v>
      </c>
    </row>
    <row r="5" spans="2:5" ht="25.5">
      <c r="B5" s="2">
        <f t="shared" si="0"/>
        <v>1</v>
      </c>
      <c r="C5" s="6">
        <f t="shared" si="1"/>
        <v>4</v>
      </c>
      <c r="D5" s="2" t="s">
        <v>58</v>
      </c>
      <c r="E5" s="2" t="s">
        <v>57</v>
      </c>
    </row>
    <row r="6" spans="2:5" ht="12.75">
      <c r="B6" s="2">
        <f t="shared" si="0"/>
        <v>1</v>
      </c>
      <c r="C6" s="6">
        <f t="shared" si="1"/>
        <v>5</v>
      </c>
      <c r="D6" s="2" t="s">
        <v>59</v>
      </c>
      <c r="E6" s="2" t="s">
        <v>60</v>
      </c>
    </row>
    <row r="7" spans="2:4" ht="25.5">
      <c r="B7" s="2">
        <f t="shared" si="0"/>
        <v>1</v>
      </c>
      <c r="C7" s="6">
        <f t="shared" si="1"/>
        <v>6</v>
      </c>
      <c r="D7" s="2" t="s">
        <v>61</v>
      </c>
    </row>
    <row r="8" spans="2:4" ht="25.5">
      <c r="B8" s="2">
        <f t="shared" si="0"/>
        <v>1</v>
      </c>
      <c r="C8" s="6">
        <f t="shared" si="1"/>
        <v>7</v>
      </c>
      <c r="D8" s="2" t="s">
        <v>65</v>
      </c>
    </row>
    <row r="9" spans="1:5" ht="51">
      <c r="A9" s="4" t="s">
        <v>4</v>
      </c>
      <c r="B9" s="2">
        <f t="shared" si="0"/>
        <v>2</v>
      </c>
      <c r="C9" s="6">
        <f t="shared" si="1"/>
        <v>1</v>
      </c>
      <c r="D9" s="2" t="s">
        <v>5</v>
      </c>
      <c r="E9" s="2" t="s">
        <v>16</v>
      </c>
    </row>
    <row r="10" spans="2:5" ht="38.25">
      <c r="B10" s="2">
        <f t="shared" si="0"/>
        <v>2</v>
      </c>
      <c r="C10" s="6">
        <f t="shared" si="1"/>
        <v>2</v>
      </c>
      <c r="D10" s="2" t="s">
        <v>6</v>
      </c>
      <c r="E10" s="2" t="s">
        <v>9</v>
      </c>
    </row>
    <row r="11" spans="2:5" ht="38.25">
      <c r="B11" s="2">
        <f t="shared" si="0"/>
        <v>2</v>
      </c>
      <c r="C11" s="6">
        <f t="shared" si="1"/>
        <v>3</v>
      </c>
      <c r="D11" s="2" t="s">
        <v>7</v>
      </c>
      <c r="E11" s="2" t="s">
        <v>17</v>
      </c>
    </row>
    <row r="12" spans="1:5" ht="51">
      <c r="A12" s="4" t="s">
        <v>0</v>
      </c>
      <c r="B12" s="2">
        <f t="shared" si="0"/>
        <v>3</v>
      </c>
      <c r="C12" s="6">
        <f t="shared" si="1"/>
        <v>1</v>
      </c>
      <c r="D12" s="2" t="s">
        <v>8</v>
      </c>
      <c r="E12" s="2" t="s">
        <v>12</v>
      </c>
    </row>
    <row r="13" spans="2:5" ht="12.75">
      <c r="B13" s="2">
        <f t="shared" si="0"/>
        <v>3</v>
      </c>
      <c r="C13" s="6">
        <f t="shared" si="1"/>
        <v>2</v>
      </c>
      <c r="D13" s="2" t="s">
        <v>11</v>
      </c>
      <c r="E13" s="1"/>
    </row>
    <row r="14" spans="2:5" ht="12.75">
      <c r="B14" s="2">
        <f t="shared" si="0"/>
        <v>3</v>
      </c>
      <c r="C14" s="6">
        <f t="shared" si="1"/>
        <v>3</v>
      </c>
      <c r="D14" s="2" t="s">
        <v>10</v>
      </c>
      <c r="E14" s="2" t="s">
        <v>1</v>
      </c>
    </row>
    <row r="15" spans="2:5" ht="76.5">
      <c r="B15" s="2">
        <f t="shared" si="0"/>
        <v>3</v>
      </c>
      <c r="C15" s="6">
        <f t="shared" si="1"/>
        <v>4</v>
      </c>
      <c r="D15" s="2" t="s">
        <v>2</v>
      </c>
      <c r="E15" s="2" t="s">
        <v>3</v>
      </c>
    </row>
    <row r="16" spans="2:4" ht="12.75">
      <c r="B16" s="2">
        <f t="shared" si="0"/>
        <v>3</v>
      </c>
      <c r="C16" s="6">
        <f t="shared" si="1"/>
        <v>5</v>
      </c>
      <c r="D16" s="2" t="s">
        <v>13</v>
      </c>
    </row>
    <row r="17" spans="2:5" ht="12.75">
      <c r="B17" s="2">
        <f t="shared" si="0"/>
        <v>3</v>
      </c>
      <c r="C17" s="6">
        <f t="shared" si="1"/>
        <v>6</v>
      </c>
      <c r="D17" s="2" t="s">
        <v>14</v>
      </c>
      <c r="E17" s="1"/>
    </row>
    <row r="18" spans="2:5" ht="12.75">
      <c r="B18" s="2">
        <f t="shared" si="0"/>
        <v>3</v>
      </c>
      <c r="C18" s="6">
        <f t="shared" si="1"/>
        <v>7</v>
      </c>
      <c r="D18" s="2" t="s">
        <v>10</v>
      </c>
      <c r="E18" s="2" t="s">
        <v>1</v>
      </c>
    </row>
    <row r="19" spans="2:5" ht="76.5">
      <c r="B19" s="2">
        <f t="shared" si="0"/>
        <v>3</v>
      </c>
      <c r="C19" s="6">
        <f t="shared" si="1"/>
        <v>8</v>
      </c>
      <c r="D19" s="2" t="s">
        <v>2</v>
      </c>
      <c r="E19" s="2" t="s">
        <v>3</v>
      </c>
    </row>
    <row r="20" spans="2:4" ht="12.75">
      <c r="B20" s="2">
        <f t="shared" si="0"/>
        <v>3</v>
      </c>
      <c r="C20" s="6">
        <f t="shared" si="1"/>
        <v>9</v>
      </c>
      <c r="D20" s="2" t="s">
        <v>15</v>
      </c>
    </row>
    <row r="21" spans="1:4" ht="25.5">
      <c r="A21" s="4" t="s">
        <v>32</v>
      </c>
      <c r="B21" s="2">
        <f t="shared" si="0"/>
        <v>4</v>
      </c>
      <c r="C21" s="6">
        <f t="shared" si="1"/>
        <v>1</v>
      </c>
      <c r="D21" s="3" t="s">
        <v>18</v>
      </c>
    </row>
    <row r="22" spans="2:4" ht="12.75">
      <c r="B22" s="2">
        <f t="shared" si="0"/>
        <v>4</v>
      </c>
      <c r="C22" s="6">
        <f t="shared" si="1"/>
        <v>2</v>
      </c>
      <c r="D22" s="2" t="s">
        <v>19</v>
      </c>
    </row>
    <row r="23" spans="2:4" ht="12.75">
      <c r="B23" s="2">
        <f t="shared" si="0"/>
        <v>4</v>
      </c>
      <c r="C23" s="6">
        <f t="shared" si="1"/>
        <v>3</v>
      </c>
      <c r="D23" s="2" t="s">
        <v>20</v>
      </c>
    </row>
    <row r="24" spans="2:4" ht="12.75">
      <c r="B24" s="2">
        <f t="shared" si="0"/>
        <v>4</v>
      </c>
      <c r="C24" s="6">
        <f t="shared" si="1"/>
        <v>4</v>
      </c>
      <c r="D24" s="2" t="s">
        <v>21</v>
      </c>
    </row>
    <row r="25" spans="2:4" ht="25.5">
      <c r="B25" s="2">
        <f t="shared" si="0"/>
        <v>4</v>
      </c>
      <c r="C25" s="6">
        <f t="shared" si="1"/>
        <v>5</v>
      </c>
      <c r="D25" s="2" t="s">
        <v>22</v>
      </c>
    </row>
    <row r="26" spans="2:4" ht="25.5">
      <c r="B26" s="2">
        <f t="shared" si="0"/>
        <v>4</v>
      </c>
      <c r="C26" s="6">
        <f t="shared" si="1"/>
        <v>6</v>
      </c>
      <c r="D26" s="2" t="s">
        <v>24</v>
      </c>
    </row>
    <row r="27" spans="2:5" ht="51">
      <c r="B27" s="2">
        <f t="shared" si="0"/>
        <v>4</v>
      </c>
      <c r="C27" s="6">
        <f t="shared" si="1"/>
        <v>7</v>
      </c>
      <c r="D27" s="2" t="s">
        <v>25</v>
      </c>
      <c r="E27" s="2" t="s">
        <v>23</v>
      </c>
    </row>
    <row r="28" spans="2:4" ht="25.5">
      <c r="B28" s="2">
        <f t="shared" si="0"/>
        <v>4</v>
      </c>
      <c r="C28" s="6">
        <f t="shared" si="1"/>
        <v>8</v>
      </c>
      <c r="D28" s="2" t="s">
        <v>26</v>
      </c>
    </row>
    <row r="29" spans="2:4" ht="25.5">
      <c r="B29" s="2">
        <f t="shared" si="0"/>
        <v>4</v>
      </c>
      <c r="C29" s="6">
        <f t="shared" si="1"/>
        <v>9</v>
      </c>
      <c r="D29" s="2" t="s">
        <v>27</v>
      </c>
    </row>
    <row r="30" spans="2:5" ht="12.75">
      <c r="B30" s="2">
        <f t="shared" si="0"/>
        <v>4</v>
      </c>
      <c r="C30" s="6">
        <f t="shared" si="1"/>
        <v>10</v>
      </c>
      <c r="D30" s="2" t="s">
        <v>28</v>
      </c>
      <c r="E30" s="2" t="s">
        <v>80</v>
      </c>
    </row>
    <row r="31" spans="2:4" ht="12.75">
      <c r="B31" s="2">
        <f t="shared" si="0"/>
        <v>4</v>
      </c>
      <c r="C31" s="6">
        <f t="shared" si="1"/>
        <v>11</v>
      </c>
      <c r="D31" s="2" t="s">
        <v>29</v>
      </c>
    </row>
    <row r="32" spans="2:4" ht="12.75">
      <c r="B32" s="2">
        <f t="shared" si="0"/>
        <v>4</v>
      </c>
      <c r="C32" s="6">
        <f t="shared" si="1"/>
        <v>12</v>
      </c>
      <c r="D32" s="2" t="s">
        <v>13</v>
      </c>
    </row>
    <row r="33" spans="2:4" ht="12.75">
      <c r="B33" s="2">
        <f t="shared" si="0"/>
        <v>4</v>
      </c>
      <c r="C33" s="6">
        <f t="shared" si="1"/>
        <v>13</v>
      </c>
      <c r="D33" s="2" t="s">
        <v>20</v>
      </c>
    </row>
    <row r="34" spans="1:4" ht="25.5">
      <c r="A34" s="4" t="s">
        <v>33</v>
      </c>
      <c r="B34" s="2">
        <f t="shared" si="0"/>
        <v>5</v>
      </c>
      <c r="C34" s="6">
        <f t="shared" si="1"/>
        <v>1</v>
      </c>
      <c r="D34" s="3" t="s">
        <v>41</v>
      </c>
    </row>
    <row r="35" spans="2:4" ht="12.75">
      <c r="B35" s="2">
        <f t="shared" si="0"/>
        <v>5</v>
      </c>
      <c r="C35" s="6">
        <f t="shared" si="1"/>
        <v>2</v>
      </c>
      <c r="D35" s="2" t="s">
        <v>18</v>
      </c>
    </row>
    <row r="36" spans="2:4" ht="12.75">
      <c r="B36" s="2">
        <f t="shared" si="0"/>
        <v>5</v>
      </c>
      <c r="C36" s="6">
        <f t="shared" si="1"/>
        <v>3</v>
      </c>
      <c r="D36" s="2" t="s">
        <v>40</v>
      </c>
    </row>
    <row r="37" spans="2:4" ht="12.75">
      <c r="B37" s="2">
        <f t="shared" si="0"/>
        <v>5</v>
      </c>
      <c r="C37" s="6">
        <f t="shared" si="1"/>
        <v>4</v>
      </c>
      <c r="D37" s="2" t="s">
        <v>20</v>
      </c>
    </row>
    <row r="38" spans="2:4" ht="12.75">
      <c r="B38" s="2">
        <f t="shared" si="0"/>
        <v>5</v>
      </c>
      <c r="C38" s="6">
        <f t="shared" si="1"/>
        <v>5</v>
      </c>
      <c r="D38" s="2" t="s">
        <v>42</v>
      </c>
    </row>
    <row r="39" spans="2:4" ht="25.5">
      <c r="B39" s="2">
        <f t="shared" si="0"/>
        <v>5</v>
      </c>
      <c r="C39" s="6">
        <f t="shared" si="1"/>
        <v>6</v>
      </c>
      <c r="D39" s="2" t="s">
        <v>43</v>
      </c>
    </row>
    <row r="40" spans="2:4" ht="25.5">
      <c r="B40" s="2">
        <f t="shared" si="0"/>
        <v>5</v>
      </c>
      <c r="C40" s="6">
        <f t="shared" si="1"/>
        <v>7</v>
      </c>
      <c r="D40" s="2" t="s">
        <v>44</v>
      </c>
    </row>
    <row r="41" spans="2:4" ht="25.5">
      <c r="B41" s="2">
        <f t="shared" si="0"/>
        <v>5</v>
      </c>
      <c r="C41" s="6">
        <f t="shared" si="1"/>
        <v>8</v>
      </c>
      <c r="D41" s="2" t="s">
        <v>45</v>
      </c>
    </row>
    <row r="42" spans="2:4" ht="38.25">
      <c r="B42" s="2">
        <f t="shared" si="0"/>
        <v>5</v>
      </c>
      <c r="C42" s="6">
        <f t="shared" si="1"/>
        <v>9</v>
      </c>
      <c r="D42" s="2" t="s">
        <v>81</v>
      </c>
    </row>
    <row r="43" spans="2:4" ht="25.5">
      <c r="B43" s="2">
        <f t="shared" si="0"/>
        <v>5</v>
      </c>
      <c r="C43" s="6">
        <f t="shared" si="1"/>
        <v>10</v>
      </c>
      <c r="D43" s="2" t="s">
        <v>46</v>
      </c>
    </row>
    <row r="44" spans="2:5" ht="38.25">
      <c r="B44" s="2">
        <f t="shared" si="0"/>
        <v>5</v>
      </c>
      <c r="C44" s="6">
        <f t="shared" si="1"/>
        <v>11</v>
      </c>
      <c r="D44" s="2" t="s">
        <v>47</v>
      </c>
      <c r="E44" s="2" t="s">
        <v>48</v>
      </c>
    </row>
    <row r="45" spans="2:5" ht="38.25">
      <c r="B45" s="2">
        <f t="shared" si="0"/>
        <v>5</v>
      </c>
      <c r="C45" s="6">
        <f t="shared" si="1"/>
        <v>12</v>
      </c>
      <c r="D45" s="2" t="s">
        <v>49</v>
      </c>
      <c r="E45" s="2" t="s">
        <v>50</v>
      </c>
    </row>
    <row r="46" spans="2:5" ht="25.5">
      <c r="B46" s="2">
        <f t="shared" si="0"/>
        <v>5</v>
      </c>
      <c r="C46" s="6">
        <f t="shared" si="1"/>
        <v>13</v>
      </c>
      <c r="D46" s="2" t="s">
        <v>82</v>
      </c>
      <c r="E46" s="2" t="s">
        <v>52</v>
      </c>
    </row>
    <row r="47" spans="2:5" ht="38.25">
      <c r="B47" s="2">
        <f t="shared" si="0"/>
        <v>5</v>
      </c>
      <c r="C47" s="6">
        <f t="shared" si="1"/>
        <v>14</v>
      </c>
      <c r="D47" s="2" t="s">
        <v>51</v>
      </c>
      <c r="E47" s="2" t="s">
        <v>53</v>
      </c>
    </row>
    <row r="48" spans="2:4" ht="25.5">
      <c r="B48" s="2">
        <f t="shared" si="0"/>
        <v>5</v>
      </c>
      <c r="C48" s="6">
        <f t="shared" si="1"/>
        <v>15</v>
      </c>
      <c r="D48" s="2" t="s">
        <v>54</v>
      </c>
    </row>
    <row r="49" spans="2:4" ht="25.5">
      <c r="B49" s="2">
        <f t="shared" si="0"/>
        <v>5</v>
      </c>
      <c r="C49" s="6">
        <f t="shared" si="1"/>
        <v>16</v>
      </c>
      <c r="D49" s="2" t="s">
        <v>55</v>
      </c>
    </row>
    <row r="50" spans="2:4" ht="25.5">
      <c r="B50" s="2">
        <f t="shared" si="0"/>
        <v>5</v>
      </c>
      <c r="C50" s="6">
        <f t="shared" si="1"/>
        <v>17</v>
      </c>
      <c r="D50" s="2" t="s">
        <v>56</v>
      </c>
    </row>
    <row r="51" spans="1:5" ht="51">
      <c r="A51" s="4" t="s">
        <v>30</v>
      </c>
      <c r="B51" s="2">
        <f t="shared" si="0"/>
        <v>6</v>
      </c>
      <c r="C51" s="6">
        <f t="shared" si="1"/>
        <v>1</v>
      </c>
      <c r="D51" s="2" t="s">
        <v>31</v>
      </c>
      <c r="E51" s="2" t="s">
        <v>34</v>
      </c>
    </row>
    <row r="52" spans="2:5" ht="63.75">
      <c r="B52" s="2">
        <f t="shared" si="0"/>
        <v>6</v>
      </c>
      <c r="C52" s="6">
        <f t="shared" si="1"/>
        <v>2</v>
      </c>
      <c r="D52" s="2" t="s">
        <v>35</v>
      </c>
      <c r="E52" s="2" t="s">
        <v>36</v>
      </c>
    </row>
    <row r="53" spans="1:5" ht="76.5">
      <c r="A53" s="4" t="s">
        <v>37</v>
      </c>
      <c r="B53" s="2">
        <f t="shared" si="0"/>
        <v>7</v>
      </c>
      <c r="C53" s="6">
        <f t="shared" si="1"/>
        <v>1</v>
      </c>
      <c r="D53" s="2" t="s">
        <v>38</v>
      </c>
      <c r="E53" s="2" t="s">
        <v>39</v>
      </c>
    </row>
    <row r="54" spans="1:5" ht="51">
      <c r="A54" s="4" t="s">
        <v>100</v>
      </c>
      <c r="B54" s="2">
        <f aca="true" t="shared" si="2" ref="B54:B77">IF(A54="",B53,B53+1)</f>
        <v>8</v>
      </c>
      <c r="C54" s="6">
        <f aca="true" t="shared" si="3" ref="C54:C77">IF(A54="",C53+1,1)</f>
        <v>1</v>
      </c>
      <c r="D54" s="2" t="s">
        <v>102</v>
      </c>
      <c r="E54" s="2" t="s">
        <v>101</v>
      </c>
    </row>
    <row r="55" spans="2:4" ht="12.75">
      <c r="B55" s="2">
        <f t="shared" si="2"/>
        <v>8</v>
      </c>
      <c r="C55" s="6">
        <f t="shared" si="3"/>
        <v>2</v>
      </c>
      <c r="D55" s="2" t="s">
        <v>103</v>
      </c>
    </row>
    <row r="56" spans="2:4" ht="12.75">
      <c r="B56" s="2">
        <f t="shared" si="2"/>
        <v>8</v>
      </c>
      <c r="C56" s="6">
        <f t="shared" si="3"/>
        <v>3</v>
      </c>
      <c r="D56" s="2" t="s">
        <v>104</v>
      </c>
    </row>
    <row r="57" spans="1:4" ht="25.5">
      <c r="A57" s="4" t="s">
        <v>63</v>
      </c>
      <c r="B57" s="2">
        <f t="shared" si="2"/>
        <v>9</v>
      </c>
      <c r="C57" s="6">
        <f t="shared" si="3"/>
        <v>1</v>
      </c>
      <c r="D57" s="2" t="s">
        <v>75</v>
      </c>
    </row>
    <row r="58" spans="1:4" ht="25.5">
      <c r="A58" s="5"/>
      <c r="B58" s="2">
        <f t="shared" si="2"/>
        <v>9</v>
      </c>
      <c r="C58" s="6">
        <f t="shared" si="3"/>
        <v>2</v>
      </c>
      <c r="D58" s="2" t="s">
        <v>74</v>
      </c>
    </row>
    <row r="59" spans="2:4" ht="25.5">
      <c r="B59" s="2">
        <f t="shared" si="2"/>
        <v>9</v>
      </c>
      <c r="C59" s="6">
        <f t="shared" si="3"/>
        <v>3</v>
      </c>
      <c r="D59" s="2" t="s">
        <v>64</v>
      </c>
    </row>
    <row r="60" spans="2:4" ht="25.5">
      <c r="B60" s="2">
        <f t="shared" si="2"/>
        <v>9</v>
      </c>
      <c r="C60" s="6">
        <f t="shared" si="3"/>
        <v>4</v>
      </c>
      <c r="D60" s="2" t="s">
        <v>66</v>
      </c>
    </row>
    <row r="61" spans="2:4" ht="25.5">
      <c r="B61" s="2">
        <f t="shared" si="2"/>
        <v>9</v>
      </c>
      <c r="C61" s="6">
        <f t="shared" si="3"/>
        <v>5</v>
      </c>
      <c r="D61" s="2" t="s">
        <v>67</v>
      </c>
    </row>
    <row r="62" spans="2:4" ht="25.5">
      <c r="B62" s="2">
        <f t="shared" si="2"/>
        <v>9</v>
      </c>
      <c r="C62" s="6">
        <f t="shared" si="3"/>
        <v>6</v>
      </c>
      <c r="D62" s="2" t="s">
        <v>68</v>
      </c>
    </row>
    <row r="63" spans="2:4" ht="12.75">
      <c r="B63" s="2">
        <f t="shared" si="2"/>
        <v>9</v>
      </c>
      <c r="C63" s="6">
        <f t="shared" si="3"/>
        <v>7</v>
      </c>
      <c r="D63" s="2" t="s">
        <v>71</v>
      </c>
    </row>
    <row r="64" spans="2:4" ht="12.75">
      <c r="B64" s="2">
        <f t="shared" si="2"/>
        <v>9</v>
      </c>
      <c r="C64" s="6">
        <f t="shared" si="3"/>
        <v>8</v>
      </c>
      <c r="D64" s="2" t="s">
        <v>69</v>
      </c>
    </row>
    <row r="65" spans="2:5" ht="25.5">
      <c r="B65" s="2">
        <f t="shared" si="2"/>
        <v>9</v>
      </c>
      <c r="C65" s="6">
        <f t="shared" si="3"/>
        <v>9</v>
      </c>
      <c r="D65" s="2" t="s">
        <v>70</v>
      </c>
      <c r="E65" s="2" t="s">
        <v>95</v>
      </c>
    </row>
    <row r="66" spans="2:4" ht="12.75">
      <c r="B66" s="2">
        <f t="shared" si="2"/>
        <v>9</v>
      </c>
      <c r="C66" s="6">
        <f t="shared" si="3"/>
        <v>10</v>
      </c>
      <c r="D66" s="2" t="s">
        <v>72</v>
      </c>
    </row>
    <row r="67" spans="2:4" ht="25.5">
      <c r="B67" s="2">
        <f t="shared" si="2"/>
        <v>9</v>
      </c>
      <c r="C67" s="6">
        <f t="shared" si="3"/>
        <v>11</v>
      </c>
      <c r="D67" s="2" t="s">
        <v>73</v>
      </c>
    </row>
    <row r="68" spans="2:4" ht="12.75">
      <c r="B68" s="2">
        <f t="shared" si="2"/>
        <v>9</v>
      </c>
      <c r="C68" s="6">
        <f t="shared" si="3"/>
        <v>12</v>
      </c>
      <c r="D68" s="2" t="s">
        <v>84</v>
      </c>
    </row>
    <row r="69" spans="1:4" ht="25.5">
      <c r="A69" s="4" t="s">
        <v>88</v>
      </c>
      <c r="B69" s="2">
        <f t="shared" si="2"/>
        <v>10</v>
      </c>
      <c r="C69" s="6">
        <f t="shared" si="3"/>
        <v>1</v>
      </c>
      <c r="D69" s="2" t="s">
        <v>89</v>
      </c>
    </row>
    <row r="70" spans="2:4" ht="25.5">
      <c r="B70" s="2">
        <f t="shared" si="2"/>
        <v>10</v>
      </c>
      <c r="C70" s="6">
        <f t="shared" si="3"/>
        <v>2</v>
      </c>
      <c r="D70" s="2" t="s">
        <v>90</v>
      </c>
    </row>
    <row r="71" spans="2:5" ht="12.75">
      <c r="B71" s="2">
        <f t="shared" si="2"/>
        <v>10</v>
      </c>
      <c r="C71" s="6">
        <f t="shared" si="3"/>
        <v>3</v>
      </c>
      <c r="D71" s="2" t="s">
        <v>91</v>
      </c>
      <c r="E71" s="2" t="s">
        <v>96</v>
      </c>
    </row>
    <row r="72" spans="2:4" ht="25.5">
      <c r="B72" s="2">
        <f t="shared" si="2"/>
        <v>10</v>
      </c>
      <c r="C72" s="6">
        <f t="shared" si="3"/>
        <v>4</v>
      </c>
      <c r="D72" s="2" t="s">
        <v>92</v>
      </c>
    </row>
    <row r="73" spans="2:4" ht="12.75">
      <c r="B73" s="2">
        <f t="shared" si="2"/>
        <v>10</v>
      </c>
      <c r="C73" s="6">
        <f t="shared" si="3"/>
        <v>5</v>
      </c>
      <c r="D73" s="2" t="s">
        <v>93</v>
      </c>
    </row>
    <row r="74" spans="1:4" ht="12.75">
      <c r="A74" s="4" t="s">
        <v>83</v>
      </c>
      <c r="B74" s="2">
        <f t="shared" si="2"/>
        <v>11</v>
      </c>
      <c r="C74" s="6">
        <f t="shared" si="3"/>
        <v>1</v>
      </c>
      <c r="D74" s="2" t="s">
        <v>85</v>
      </c>
    </row>
    <row r="75" spans="2:4" ht="12.75">
      <c r="B75" s="2">
        <f t="shared" si="2"/>
        <v>11</v>
      </c>
      <c r="C75" s="6">
        <f t="shared" si="3"/>
        <v>2</v>
      </c>
      <c r="D75" s="2" t="s">
        <v>86</v>
      </c>
    </row>
    <row r="76" spans="2:5" ht="12.75">
      <c r="B76" s="2">
        <f t="shared" si="2"/>
        <v>11</v>
      </c>
      <c r="C76" s="6">
        <f t="shared" si="3"/>
        <v>3</v>
      </c>
      <c r="D76" s="2" t="s">
        <v>87</v>
      </c>
      <c r="E76" s="2" t="s">
        <v>97</v>
      </c>
    </row>
    <row r="77" spans="2:4" ht="12.75">
      <c r="B77" s="2">
        <f t="shared" si="2"/>
        <v>11</v>
      </c>
      <c r="C77" s="6">
        <f t="shared" si="3"/>
        <v>4</v>
      </c>
      <c r="D77" s="2" t="s">
        <v>94</v>
      </c>
    </row>
  </sheetData>
  <printOptions/>
  <pageMargins left="0.7874015748031497" right="0.7874015748031497" top="0.984251968503937" bottom="0.984251968503937" header="0.5118110236220472" footer="0.5118110236220472"/>
  <pageSetup fitToHeight="5" fitToWidth="1" horizontalDpi="600" verticalDpi="600" orientation="portrait" paperSize="9" scale="69"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Judy Long</cp:lastModifiedBy>
  <cp:lastPrinted>2001-04-11T13:46:51Z</cp:lastPrinted>
  <dcterms:created xsi:type="dcterms:W3CDTF">2001-04-10T14:32:48Z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